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948" yWindow="300" windowWidth="10020" windowHeight="8328" activeTab="1"/>
  </bookViews>
  <sheets>
    <sheet name="省收费标准(玩具)" sheetId="1" r:id="rId1"/>
    <sheet name="省收费标准(童车)" sheetId="2" r:id="rId2"/>
  </sheets>
  <definedNames>
    <definedName name="_xlnm.Print_Area" localSheetId="0">'省收费标准(玩具)'!$A$1:$F$96</definedName>
  </definedNames>
  <calcPr fullCalcOnLoad="1"/>
</workbook>
</file>

<file path=xl/sharedStrings.xml><?xml version="1.0" encoding="utf-8"?>
<sst xmlns="http://schemas.openxmlformats.org/spreadsheetml/2006/main" count="1090" uniqueCount="459">
  <si>
    <t>委托检验收费
金额（元）</t>
  </si>
  <si>
    <t>项</t>
  </si>
  <si>
    <t>结构</t>
  </si>
  <si>
    <t>某些特定玩具的形状、尺寸及强度</t>
  </si>
  <si>
    <t>边缘</t>
  </si>
  <si>
    <t>尖端</t>
  </si>
  <si>
    <t>绳索和弹性绳</t>
  </si>
  <si>
    <t>折叠机构</t>
  </si>
  <si>
    <t>孔、间隙，机械装置的可触及性</t>
  </si>
  <si>
    <t>稳定性及载重要求</t>
  </si>
  <si>
    <t>封闭式玩具</t>
  </si>
  <si>
    <t>仿制防护玩具</t>
  </si>
  <si>
    <t>弹射玩具</t>
  </si>
  <si>
    <t>玩具自行车---使用说明</t>
  </si>
  <si>
    <t>玩具自行车---鞍座最大高度</t>
  </si>
  <si>
    <t>玩具自行车---制动装置</t>
  </si>
  <si>
    <t>减免试验的原则</t>
  </si>
  <si>
    <t>标识和说明</t>
  </si>
  <si>
    <t>P94-355 输入功率和电流</t>
  </si>
  <si>
    <t>发热和非正常工作</t>
  </si>
  <si>
    <t>P144-546 温升</t>
  </si>
  <si>
    <t>工作温度下的电气强度</t>
  </si>
  <si>
    <t>P92-343 工作温度下的电气强度</t>
  </si>
  <si>
    <t>P129-518 耐湿性能试验</t>
  </si>
  <si>
    <t>室温下的电气强度</t>
  </si>
  <si>
    <t>P117-490 结构</t>
  </si>
  <si>
    <t>软线和电线的保护</t>
  </si>
  <si>
    <t>P117-490 内部布线</t>
  </si>
  <si>
    <t>元件</t>
  </si>
  <si>
    <t>P117-490 元件</t>
  </si>
  <si>
    <t>螺钉和连接</t>
  </si>
  <si>
    <t>P129-517 螺钉和连接</t>
  </si>
  <si>
    <t>电气间隙和爬电距离</t>
  </si>
  <si>
    <t>P129-518 电气间隙和爬电距离测量</t>
  </si>
  <si>
    <t>耐热和耐燃</t>
  </si>
  <si>
    <t>P129-517 耐热、耐异常热、耐燃及耐漏</t>
  </si>
  <si>
    <t>辐射</t>
  </si>
  <si>
    <t>合计</t>
  </si>
  <si>
    <t>手闸制动系统的强度</t>
  </si>
  <si>
    <t>序号</t>
  </si>
  <si>
    <t>检测项目</t>
  </si>
  <si>
    <t>正常使用</t>
  </si>
  <si>
    <t>可预见的合理滥用</t>
  </si>
  <si>
    <t>材料</t>
  </si>
  <si>
    <t>用于包装或玩具中的塑料袋或塑料薄膜</t>
  </si>
  <si>
    <t>口动玩具</t>
  </si>
  <si>
    <t>玩具旱冰鞋及玩具滑板</t>
  </si>
  <si>
    <t>玩具火药帽</t>
  </si>
  <si>
    <t>类似仿真武器玩具</t>
  </si>
  <si>
    <t>玩具标识和使用说明</t>
  </si>
  <si>
    <t>耐潮湿</t>
  </si>
  <si>
    <t>电动童车的速度要求</t>
  </si>
  <si>
    <t>机械强度</t>
  </si>
  <si>
    <t>结构</t>
  </si>
  <si>
    <t>P119-507 电压波动试验</t>
  </si>
  <si>
    <t>P22-64 标志使用说明、产品标识</t>
  </si>
  <si>
    <t>P23-65 机械强度</t>
  </si>
  <si>
    <t>P22-63 产品清洁</t>
  </si>
  <si>
    <t>P21-60 小零件</t>
  </si>
  <si>
    <t>P21-60 不可拆卸元件</t>
  </si>
  <si>
    <t>P21-60 边缘</t>
  </si>
  <si>
    <t>P22-64 尖端和金属丝</t>
  </si>
  <si>
    <t>P21-61 紧固件</t>
  </si>
  <si>
    <t>P21-60 包装软塑料袋</t>
  </si>
  <si>
    <t>P21-62 拖拉玩具绳索</t>
  </si>
  <si>
    <t>P23-65 折叠机构功能</t>
  </si>
  <si>
    <t>P21-61 装配间隙</t>
  </si>
  <si>
    <t>P21-62 弹簧</t>
  </si>
  <si>
    <t>P22-64 承受负荷试验</t>
  </si>
  <si>
    <t>P22-64 其他功能</t>
  </si>
  <si>
    <t>P22-62 无弹射物仿制武器</t>
  </si>
  <si>
    <t>P22-63 水上玩具标志</t>
  </si>
  <si>
    <t>P24-65 制动性能</t>
  </si>
  <si>
    <t>P23-65 使用说明书</t>
  </si>
  <si>
    <t>P22-65 鞍座插入深度</t>
  </si>
  <si>
    <t>P22-64 标志使用说明</t>
  </si>
  <si>
    <t>输入功率</t>
  </si>
  <si>
    <t>热源玩具</t>
  </si>
  <si>
    <t>制动装置</t>
  </si>
  <si>
    <t>水上玩具</t>
  </si>
  <si>
    <t>燃烧性能</t>
  </si>
  <si>
    <t>小零件</t>
  </si>
  <si>
    <t>突出物</t>
  </si>
  <si>
    <t>金属丝和杆件</t>
  </si>
  <si>
    <t>弹簧</t>
  </si>
  <si>
    <t>液体填充玩具</t>
  </si>
  <si>
    <t>检测项目(标准项目)</t>
  </si>
  <si>
    <t>单位</t>
  </si>
  <si>
    <t>标准条款号</t>
  </si>
  <si>
    <t>委托检验收费
金额（元）</t>
  </si>
  <si>
    <t>项目检验
必要性说明</t>
  </si>
  <si>
    <t>备注</t>
  </si>
  <si>
    <t>锐利边缘</t>
  </si>
  <si>
    <t>辆</t>
  </si>
  <si>
    <t>GB 14746-2006 3.1.1</t>
  </si>
  <si>
    <t>P23-65 尖端、锐边、突出物、挤尖点</t>
  </si>
  <si>
    <t xml:space="preserve">强制性 A类 </t>
  </si>
  <si>
    <t>外露突出物</t>
  </si>
  <si>
    <t>GB 14746-2006 3.1.2.1</t>
  </si>
  <si>
    <t>突出物禁区、保护装置和螺钉</t>
  </si>
  <si>
    <t>GB 14746-2006 3.1.2.2</t>
  </si>
  <si>
    <t>螺钉的紧固</t>
  </si>
  <si>
    <t>GB 14746-2006 3.1.3.1</t>
  </si>
  <si>
    <t>P23-65 锁紧保险装置功能</t>
  </si>
  <si>
    <t xml:space="preserve">强制性 B类 </t>
  </si>
  <si>
    <t>螺栓最小断裂扭矩</t>
  </si>
  <si>
    <t>P23-65 机械强度</t>
  </si>
  <si>
    <t>制动系统</t>
  </si>
  <si>
    <t>GB 14746-2006 3.2.1</t>
  </si>
  <si>
    <t>闸把的位置</t>
  </si>
  <si>
    <t>GB 14746-2006 3.2.2.1</t>
  </si>
  <si>
    <t>P23-65 手闸（脚闸）</t>
  </si>
  <si>
    <t>闸把尺寸</t>
  </si>
  <si>
    <t>GB 14746-2006 3.2.2.2</t>
  </si>
  <si>
    <t>线闸部件</t>
  </si>
  <si>
    <t>GB 14746-2006 3.2.2.3</t>
  </si>
  <si>
    <t>闸皮和闸盒部件</t>
  </si>
  <si>
    <t>GB 14746-2006 3.2.2.4</t>
  </si>
  <si>
    <t>车闸的调整</t>
  </si>
  <si>
    <t>GB 14746-2006 3.2.2.5</t>
  </si>
  <si>
    <t>脚闸</t>
  </si>
  <si>
    <t>GB 14746-2006 3.2.3</t>
  </si>
  <si>
    <t>GB 14746-2006 3.2.4.1</t>
  </si>
  <si>
    <t>脚闸制动系统的强度</t>
  </si>
  <si>
    <t>GB 14746-2006 3.2.4.2</t>
  </si>
  <si>
    <t>手闸性能试验</t>
  </si>
  <si>
    <t>GB 14746-2006 3.2.5.1</t>
  </si>
  <si>
    <t>脚闸性能试验</t>
  </si>
  <si>
    <t>GB 14746-2006 3.2.5.2</t>
  </si>
  <si>
    <t>把横管</t>
  </si>
  <si>
    <t>GB 14746-2006 3.3.1</t>
  </si>
  <si>
    <t>P22-65 把横管</t>
  </si>
  <si>
    <t>把横管把套</t>
  </si>
  <si>
    <t>GB 14746-2006 3.3.2</t>
  </si>
  <si>
    <t>把立管</t>
  </si>
  <si>
    <t>GB 14746-2006 3.3.3</t>
  </si>
  <si>
    <t>P22-65 把立管</t>
  </si>
  <si>
    <t>车把稳定性</t>
  </si>
  <si>
    <t>GB 14746-2006 3.3.4</t>
  </si>
  <si>
    <t>P23-65 结构的一般要求</t>
  </si>
  <si>
    <t>把立管永久变形量</t>
  </si>
  <si>
    <t>GB 14746-2006 3.3.5.1</t>
  </si>
  <si>
    <t>把横管与把立管扭矩试验</t>
  </si>
  <si>
    <t>GB 14746-2006 3.3.5.2</t>
  </si>
  <si>
    <t>把立管与前叉立管扭矩试验</t>
  </si>
  <si>
    <t>GB 14746-2006 3.3.5.3</t>
  </si>
  <si>
    <t>冲击试验（重物落下）</t>
  </si>
  <si>
    <t>GB 14746-2006 3.4.1</t>
  </si>
  <si>
    <t>冲击试验（车架/前叉组合件落下）</t>
  </si>
  <si>
    <t>GB 14746-2006 3.4.2</t>
  </si>
  <si>
    <t>前叉</t>
  </si>
  <si>
    <t>GB 14746-2006 3.5</t>
  </si>
  <si>
    <t>P23-65 结构安全</t>
  </si>
  <si>
    <t>径向圆跳动量</t>
  </si>
  <si>
    <t>GB 14746-2006 3.6.1.2</t>
  </si>
  <si>
    <t>P22-65 车轮传动精度</t>
  </si>
  <si>
    <t>轴向圆跳动量</t>
  </si>
  <si>
    <t>GB 14746-2006 3.6.1.3</t>
  </si>
  <si>
    <t>车轮间隙</t>
  </si>
  <si>
    <t>GB 14746-2006 3.6.2</t>
  </si>
  <si>
    <t>P22-65 车轮间隙</t>
  </si>
  <si>
    <t>车轮静负荷</t>
  </si>
  <si>
    <t>GB 14746-2006 3.6.3</t>
  </si>
  <si>
    <t>前轮夹持力</t>
  </si>
  <si>
    <t>GB 14746-2006 3.6.4.2</t>
  </si>
  <si>
    <t>后轮夹持力</t>
  </si>
  <si>
    <t>GB 14746-2006 3.6.4.3</t>
  </si>
  <si>
    <t>外胎和内胎最大充气压力</t>
  </si>
  <si>
    <t>GB 14746-2006 3.7.1</t>
  </si>
  <si>
    <t>P22-65 包装、标志</t>
  </si>
  <si>
    <t>充气轮胎和轮辋的配合</t>
  </si>
  <si>
    <t>GB 14746-2006 3.7.2</t>
  </si>
  <si>
    <t>P23-65 链轮与飞轮齿型中心面偏差</t>
  </si>
  <si>
    <t>脚蹬的脚踩面安装质量</t>
  </si>
  <si>
    <t>GB 14746-2006 3.8.1.1</t>
  </si>
  <si>
    <t>P23-65 结构</t>
  </si>
  <si>
    <t>脚蹬的脚踩面要求</t>
  </si>
  <si>
    <t>GB 14746-2006 3.8.1.2</t>
  </si>
  <si>
    <t>地面间隙（无弹簧避震）</t>
  </si>
  <si>
    <t>GB 14746-2006 3.8.2.1.1</t>
  </si>
  <si>
    <t>P23-65 脚蹬间隙</t>
  </si>
  <si>
    <t>地面间隙（有弹簧避震）</t>
  </si>
  <si>
    <t>GB 14746-2006 3.8.2.1.2</t>
  </si>
  <si>
    <t>足尖间隙</t>
  </si>
  <si>
    <t>GB 14746-2006 3.8.2.2</t>
  </si>
  <si>
    <t>脚蹬/曲柄组合件动态试验</t>
  </si>
  <si>
    <t>GB 14746-2006 3.8.3</t>
  </si>
  <si>
    <t>鞍座限制尺寸</t>
  </si>
  <si>
    <t>GB 14746-2006 3.9.1</t>
  </si>
  <si>
    <t>P22-65 鞍座极限尺寸</t>
  </si>
  <si>
    <t>鞍管</t>
  </si>
  <si>
    <t>GB 14746-2006 3.9.2</t>
  </si>
  <si>
    <t>P22-65 鞍座插入标记</t>
  </si>
  <si>
    <t>鞍座调节夹紧装置</t>
  </si>
  <si>
    <t>GB 14746-2006 3.9.3</t>
  </si>
  <si>
    <t>鞍座的强度</t>
  </si>
  <si>
    <t>GB 14746-2006 3.9.4</t>
  </si>
  <si>
    <t>驱动系统静负荷试验</t>
  </si>
  <si>
    <t>GB 14746-2006 3.10</t>
  </si>
  <si>
    <t>链罩</t>
  </si>
  <si>
    <t>GB 14746-2006 3.11</t>
  </si>
  <si>
    <t>平衡轮尺寸</t>
  </si>
  <si>
    <t>GB 14746-2006 3.12.1</t>
  </si>
  <si>
    <t>P23-65 平衡轮尺寸</t>
  </si>
  <si>
    <t>平衡轮垂直负荷试验</t>
  </si>
  <si>
    <t>GB 14746-2006 3.12.2</t>
  </si>
  <si>
    <t>平衡轮纵向负荷试验</t>
  </si>
  <si>
    <t>GB 14746-2006 3.12.3</t>
  </si>
  <si>
    <t>说明书</t>
  </si>
  <si>
    <t>GB 14746-2006 3.13</t>
  </si>
  <si>
    <t>P23-65 使用说明书 a</t>
  </si>
  <si>
    <t>标志</t>
  </si>
  <si>
    <t>GB 14746-2006 3.14</t>
  </si>
  <si>
    <t>特定可迁移元素最大限量</t>
  </si>
  <si>
    <t>燃烧性能</t>
  </si>
  <si>
    <t>GB 14747-2006 4.1.2</t>
  </si>
  <si>
    <t>P22-65 材料易燃性</t>
  </si>
  <si>
    <t>机械强度</t>
  </si>
  <si>
    <t>GB 14747-2006 4.2</t>
  </si>
  <si>
    <t>GB 14747-2006 4.3.1</t>
  </si>
  <si>
    <t>锐利尖端</t>
  </si>
  <si>
    <t>GB 14747-2006 4.3.2</t>
  </si>
  <si>
    <t>GB 14747-2006 4.3.3</t>
  </si>
  <si>
    <t>挤夹点</t>
  </si>
  <si>
    <t>GB 14747-2006 4.3.4</t>
  </si>
  <si>
    <t>小零件</t>
  </si>
  <si>
    <t>GB 14747-2006 4.3.5</t>
  </si>
  <si>
    <t>P21-60 小零件</t>
  </si>
  <si>
    <t>行驶稳定性</t>
  </si>
  <si>
    <t>GB 14747-2006 4.4.1</t>
  </si>
  <si>
    <t>向前倾斜的稳定性</t>
  </si>
  <si>
    <t>GB 14747-2006 4.4.2.1</t>
  </si>
  <si>
    <t>向后倾斜的稳定性</t>
  </si>
  <si>
    <t>GB 14747-2006 4.4.2.2</t>
  </si>
  <si>
    <t>连接紧固件</t>
  </si>
  <si>
    <t>GB 14747-2006 4.5.1</t>
  </si>
  <si>
    <t>防护罩帽</t>
  </si>
  <si>
    <t>GB 14747-2006 4.5.2</t>
  </si>
  <si>
    <t>把立管插入深度标记</t>
  </si>
  <si>
    <t>GB 14747-2006 4.5.3.1</t>
  </si>
  <si>
    <t>P22-65 把立管插入深度标记</t>
  </si>
  <si>
    <t>把立管的强度</t>
  </si>
  <si>
    <t>GB 14747-2006 4.5.3.2</t>
  </si>
  <si>
    <t>GB 14747-2006 4.5.3.3</t>
  </si>
  <si>
    <t>把横管两端</t>
  </si>
  <si>
    <t>GB 14747-2006 4.5.3.4</t>
  </si>
  <si>
    <t>把立管夹紧装置</t>
  </si>
  <si>
    <t>GB 14747-2006 4.5.3.5</t>
  </si>
  <si>
    <t>鞍管插入深度</t>
  </si>
  <si>
    <t>GB 14747-2006 4.5.4.1</t>
  </si>
  <si>
    <t>P22-65 鞍座插入深度</t>
  </si>
  <si>
    <t>鞍座调节夹紧装置</t>
  </si>
  <si>
    <t>GB 14747-2006 4.5.4.2</t>
  </si>
  <si>
    <t>冲击强度</t>
  </si>
  <si>
    <t>GB 14747-2006 4.5.5</t>
  </si>
  <si>
    <t>靠背结构牢固性</t>
  </si>
  <si>
    <t>GB 14747-2006 4.5.6</t>
  </si>
  <si>
    <t>辅助推杆强度</t>
  </si>
  <si>
    <t>GB 14747-2006 4.5.7</t>
  </si>
  <si>
    <t>脚蹬结构</t>
  </si>
  <si>
    <t>GB 14747-2006 4.5.8.1</t>
  </si>
  <si>
    <t>脚蹬离地高度</t>
  </si>
  <si>
    <t>GB 14747-2006 4.5.8.2</t>
  </si>
  <si>
    <t>产品标识和使用说明</t>
  </si>
  <si>
    <t>GB 14747-2006 4.6</t>
  </si>
  <si>
    <t>P22-65 包装、标志+P23-65 使用说明书 a</t>
  </si>
  <si>
    <t>材料质量</t>
  </si>
  <si>
    <t>GB 14748-2006 4.1.1</t>
  </si>
  <si>
    <t>P21-60 成品外表质量</t>
  </si>
  <si>
    <t>GB 14748-2006 4.1.2</t>
  </si>
  <si>
    <t>金属表面</t>
  </si>
  <si>
    <t>GB 14748-2006 4.2</t>
  </si>
  <si>
    <t>GB 14748-2006 4.3</t>
  </si>
  <si>
    <t>外露的开口管子</t>
  </si>
  <si>
    <t>GB 14748-2006 4.4.1</t>
  </si>
  <si>
    <t>危险夹缝</t>
  </si>
  <si>
    <t>GB 14748-2006 4.4.2.1</t>
  </si>
  <si>
    <t>剪切和挤夹点</t>
  </si>
  <si>
    <t>GB 14748-2006 4.4.2.2</t>
  </si>
  <si>
    <t>边缘和尖端</t>
  </si>
  <si>
    <t>GB 14748-2006 4.4.3</t>
  </si>
  <si>
    <t>GB 14748-2006 4.4.4.1</t>
  </si>
  <si>
    <t>可触及区域内的不可拆卸的零件</t>
  </si>
  <si>
    <t>GB 14748-2006 4.4.4.2</t>
  </si>
  <si>
    <t>脱落零件</t>
  </si>
  <si>
    <t>GB 14748-2006 4.4.4.3</t>
  </si>
  <si>
    <t>GB 14748-2006 4.4.5</t>
  </si>
  <si>
    <t>机械部件的连接</t>
  </si>
  <si>
    <t>GB 14748-2006 4.4.6.1</t>
  </si>
  <si>
    <t>细绳、带子和其它狭窄的布条</t>
  </si>
  <si>
    <t>GB 14748-2006 4.4.6.2</t>
  </si>
  <si>
    <t>P21-62 拖拉绳强度</t>
  </si>
  <si>
    <t>卧兜的最小内部高度</t>
  </si>
  <si>
    <t>GB 14748-2006 4.5.1</t>
  </si>
  <si>
    <t>座席座兜的座垫与靠背的角度和靠背的高度</t>
  </si>
  <si>
    <t>GB 14748-2006 4.5.2</t>
  </si>
  <si>
    <t>推车的适用年龄</t>
  </si>
  <si>
    <t>GB 14748-2006 4.6</t>
  </si>
  <si>
    <t>提篮卧兜和座椅座兜连接在车架上的装置</t>
  </si>
  <si>
    <t>GB 14748-2006 4.7a</t>
  </si>
  <si>
    <t>GB 14748-2006 4.7b</t>
  </si>
  <si>
    <t>稳定性</t>
  </si>
  <si>
    <t>GB 14748-2006 4.8</t>
  </si>
  <si>
    <t>手把强度</t>
  </si>
  <si>
    <t>GB 14748-2006 4.9</t>
  </si>
  <si>
    <t>制动装置</t>
  </si>
  <si>
    <t>GB 14748-2006 4.10</t>
  </si>
  <si>
    <t>折叠锁定装置</t>
  </si>
  <si>
    <t>GB 14748-2006 4.11</t>
  </si>
  <si>
    <t>可拆卸提篮卧兜或座椅座兜的连接装置的强度和耐用性</t>
  </si>
  <si>
    <t>GB 14748-2006 4.12</t>
  </si>
  <si>
    <t>束缚系统的强度</t>
  </si>
  <si>
    <t>GB 14748-2006 4.13.1</t>
  </si>
  <si>
    <t>调节机构性能要求</t>
  </si>
  <si>
    <t>GB 14748-2006 4.13.2</t>
  </si>
  <si>
    <t>安全带扣的强度</t>
  </si>
  <si>
    <t>GB 14748-2006 4.13.3</t>
  </si>
  <si>
    <t>车轮的强度</t>
  </si>
  <si>
    <t>GB 14748-2006 4.14</t>
  </si>
  <si>
    <t>GB 14748-2006 4.15</t>
  </si>
  <si>
    <t>撞击强度</t>
  </si>
  <si>
    <t>GB 14748-2006 4.16</t>
  </si>
  <si>
    <t>静态强度</t>
  </si>
  <si>
    <t>GB 14748-2006 4.17</t>
  </si>
  <si>
    <t>塑料包装袋和软塑料薄膜</t>
  </si>
  <si>
    <t>GB 14748-2006 6</t>
  </si>
  <si>
    <t>GB 14748-2006 7</t>
  </si>
  <si>
    <t>GB 14749-2006 4.1.1</t>
  </si>
  <si>
    <t>特定可迁移元素最大限量</t>
  </si>
  <si>
    <t>GB 14749-2006 4.1.2</t>
  </si>
  <si>
    <t>GB 14749-2006 4.2</t>
  </si>
  <si>
    <t>木制部件</t>
  </si>
  <si>
    <t>GB 14749-2006 4.3.1</t>
  </si>
  <si>
    <t>危险夹缝及孔、开口</t>
  </si>
  <si>
    <t>GB 14749-2006 4.3.2</t>
  </si>
  <si>
    <t>弹簧</t>
  </si>
  <si>
    <t>GB 14749-2006 4.3.3</t>
  </si>
  <si>
    <t>突出物</t>
  </si>
  <si>
    <t>GB 14749-2006 4.3.4</t>
  </si>
  <si>
    <t>可触及部件</t>
  </si>
  <si>
    <t>GB 14749-2006 4.3.5</t>
  </si>
  <si>
    <t>绳索/弹性绳等绳状物</t>
  </si>
  <si>
    <t>GB 14749-2006 4.3.6</t>
  </si>
  <si>
    <t>锁定、折叠和框架调节装置</t>
  </si>
  <si>
    <t>GB 14749-2006 4.3.7</t>
  </si>
  <si>
    <t>挤夹、剪切</t>
  </si>
  <si>
    <t>GB 14749-2006 4.3.8</t>
  </si>
  <si>
    <t>胯带宽度</t>
  </si>
  <si>
    <t>GB 14749-2006 4.3.9</t>
  </si>
  <si>
    <t>座位</t>
  </si>
  <si>
    <t>GB 14749-2006 4.3.10</t>
  </si>
  <si>
    <t>学步车脚轮</t>
  </si>
  <si>
    <t>GB 14749-2006 4.3.11</t>
  </si>
  <si>
    <t>框架离地高度</t>
  </si>
  <si>
    <t>GB 14749-2006 4.3.12</t>
  </si>
  <si>
    <t>防撞间距</t>
  </si>
  <si>
    <t>GB 14749-2006 4.3.13</t>
  </si>
  <si>
    <t>静态稳定性</t>
  </si>
  <si>
    <t>GB 14749-2006 4.4</t>
  </si>
  <si>
    <t>动态稳定性</t>
  </si>
  <si>
    <t>GB 14749-2006 4.5</t>
  </si>
  <si>
    <t>GB 14749-2006 4.6</t>
  </si>
  <si>
    <t>动态强度</t>
  </si>
  <si>
    <t>GB 14749-2006 4.7</t>
  </si>
  <si>
    <t>碰撞强度</t>
  </si>
  <si>
    <t>GB 14749-2006 4.8</t>
  </si>
  <si>
    <t>GB 14749-2006 4.9</t>
  </si>
  <si>
    <t>用于包装或学步车上的塑料袋或塑料薄膜</t>
  </si>
  <si>
    <t>GB 14749-2006 4.10</t>
  </si>
  <si>
    <t>GB 14749-2006 4.11</t>
  </si>
  <si>
    <t>做36000次</t>
  </si>
  <si>
    <t>P23-65 机械强度</t>
  </si>
  <si>
    <t>P21-60 面料阻燃</t>
  </si>
  <si>
    <t xml:space="preserve">P21-64 有害金属元素 </t>
  </si>
  <si>
    <t>辆</t>
  </si>
  <si>
    <t>GB 14747-2006 4.1.1</t>
  </si>
  <si>
    <t xml:space="preserve">强制性 A类 </t>
  </si>
  <si>
    <t>P145-549 光通量</t>
  </si>
  <si>
    <t>含检一种材料/色</t>
  </si>
  <si>
    <t>8个特定元素*84元</t>
  </si>
  <si>
    <t>P23-65 机械强度</t>
  </si>
  <si>
    <t>P22-65 材料易燃性</t>
  </si>
  <si>
    <t>P45-172 耐久性能试验 C</t>
  </si>
  <si>
    <t>P114-487制动性能</t>
  </si>
  <si>
    <t>材料</t>
  </si>
  <si>
    <t>项</t>
  </si>
  <si>
    <t>GB/T 26701-2011 4.1.1</t>
  </si>
  <si>
    <t>P21-60 成品外表质量</t>
  </si>
  <si>
    <t>毛刺和锐利边缘</t>
  </si>
  <si>
    <t>GB/T 26701-2011 4.1.2</t>
  </si>
  <si>
    <t>P22-64 边缘+P22-64 尖端和金属丝</t>
  </si>
  <si>
    <t>表面温升</t>
  </si>
  <si>
    <t>GB/T 26701-2011 4.1.3</t>
  </si>
  <si>
    <t>GB/T 26701-2011 4.1.4</t>
  </si>
  <si>
    <t>P142-546 结构、内部布线、组件+P92-355 输入功率和电流</t>
  </si>
  <si>
    <t>电线的保护</t>
  </si>
  <si>
    <t>GB/T 26701-2011 4.1.5</t>
  </si>
  <si>
    <t>GB/T 26701-2011 4.1.6</t>
  </si>
  <si>
    <t>P92-355 输入功率和电流</t>
  </si>
  <si>
    <t>GB/T 26701-2011 4.1.7</t>
  </si>
  <si>
    <t>激光辐射要求</t>
  </si>
  <si>
    <t>GB/T 26701-2011 4.1.8</t>
  </si>
  <si>
    <t>耐热耐燃</t>
  </si>
  <si>
    <t>GB/T 26701-2011 4.1.9</t>
  </si>
  <si>
    <t>P127-517 耐热、耐异常热、耐燃及耐漏</t>
  </si>
  <si>
    <t>GB/T 26701-2011 4.1.10</t>
  </si>
  <si>
    <t>P127-518 耐湿性能试验</t>
  </si>
  <si>
    <t>GB/T 26701-2011 4.2.1</t>
  </si>
  <si>
    <t>开关标志</t>
  </si>
  <si>
    <t>GB/T 26701-2011 4.2.2</t>
  </si>
  <si>
    <t>P22-64 标志使用说明+产品标识</t>
  </si>
  <si>
    <t>GB/T 26701-2011 4.2.3</t>
  </si>
  <si>
    <t>GB/T 26701-2011 4.2.4</t>
  </si>
  <si>
    <t>GB/T 26701-2011 4.2.5</t>
  </si>
  <si>
    <t>车辆动态模型抗撞击强度</t>
  </si>
  <si>
    <t>GB/T 26701-2011 4.2.6</t>
  </si>
  <si>
    <t>车辆动态模型抗跌强度</t>
  </si>
  <si>
    <t>GB/T 26701-2011 4.2.7</t>
  </si>
  <si>
    <t>线控模型抗拉强度</t>
  </si>
  <si>
    <t>GB/T 26701-2011 4.2.8</t>
  </si>
  <si>
    <t>弹射模型耐用性</t>
  </si>
  <si>
    <t>GB/T 26701-2011 4.2.9</t>
  </si>
  <si>
    <t>外观要求</t>
  </si>
  <si>
    <t>GB/T 26701-2011 4.3</t>
  </si>
  <si>
    <t>标志和说明</t>
  </si>
  <si>
    <t>GB/T 26701-2011 4.4</t>
  </si>
  <si>
    <t>P22-64 标志使用说明+产品标识</t>
  </si>
  <si>
    <t>P142-546 温升</t>
  </si>
  <si>
    <t>P116-490 内部布线</t>
  </si>
  <si>
    <t>声响要求</t>
  </si>
  <si>
    <t>模型产品的正常使用</t>
  </si>
  <si>
    <t>P23-65  静态稳定性</t>
  </si>
  <si>
    <t>涂层附着力</t>
  </si>
  <si>
    <t>P31-125 漆膜附着力</t>
  </si>
  <si>
    <t>开关耐用性</t>
  </si>
  <si>
    <t>静态模型稳定性</t>
  </si>
  <si>
    <t>动态耐久性试验</t>
  </si>
  <si>
    <t>特定元素的迁移</t>
  </si>
  <si>
    <t>增塑剂</t>
  </si>
  <si>
    <t>声响要求</t>
  </si>
  <si>
    <t>P89-336 机器噪声（声压级）</t>
  </si>
  <si>
    <t>磁体和磁性部件</t>
  </si>
  <si>
    <t>P144-548 防磁</t>
  </si>
  <si>
    <t>P21-64 有害金属元素   8个特定元素*84元</t>
  </si>
  <si>
    <t>广东省物价局粤价函【2001】264号        气相-质谱联用法  3P费用：3*522          6P费用：6*522</t>
  </si>
  <si>
    <t>塑胶等非电玩具、玩具自行车、其他车辆收费                                                    （标准：GB 6675.1、GB 6675.2、GB 6675.3、GB 6675.4.  2014版）</t>
  </si>
  <si>
    <t>P21-64 有害金属元素 8种</t>
  </si>
  <si>
    <t>注：委托和加急检测的费用在此收费基础上浮30%</t>
  </si>
  <si>
    <t>收费标准（元）</t>
  </si>
  <si>
    <t xml:space="preserve">                备注                     1、170号文（页码-序号）对应的项目名称   2、委托检验可按收费标准上浮30%</t>
  </si>
  <si>
    <t>塑胶等非电玩具、玩具自行车、其他车辆收费（标准：GB 6675）</t>
  </si>
  <si>
    <t>电玩具、电动童车电标准收费（GB 19865）</t>
  </si>
  <si>
    <t>模型产品收费标准(标准：GB/T 26701)</t>
  </si>
  <si>
    <t>婴儿学步车收费标准(标准：GB 14749)</t>
  </si>
  <si>
    <t>儿童推车收费标准(标准：GB 14748)</t>
  </si>
  <si>
    <t>儿童三轮车收费标准(标准：GB 14747)</t>
  </si>
  <si>
    <t>儿童自行车收费标准(标准：GB 14746)</t>
  </si>
  <si>
    <t xml:space="preserve">                备注                     1、170号文（页码-序号）对应的项目名称  
2、委托检验可按收费标准上浮30%</t>
  </si>
  <si>
    <r>
      <t xml:space="preserve">P89-336 </t>
    </r>
    <r>
      <rPr>
        <sz val="10"/>
        <color indexed="8"/>
        <rFont val="宋体"/>
        <family val="0"/>
      </rPr>
      <t>机器噪声（声压级）</t>
    </r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</si>
</sst>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0_ ;[Red]\-0.00\ "/>
    <numFmt numFmtId="185" formatCode="#,##0.00;[Red]#,##0.00"/>
    <numFmt numFmtId="186" formatCode="0_ "/>
    <numFmt numFmtId="187" formatCode="0.00_ 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0_ ;[Red]\-0\ "/>
  </numFmts>
  <fonts count="44">
    <font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9"/>
      <color indexed="8"/>
      <name val="宋体"/>
      <family val="0"/>
    </font>
    <font>
      <b/>
      <sz val="12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1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8" applyNumberFormat="0" applyAlignment="0" applyProtection="0"/>
    <xf numFmtId="0" fontId="43" fillId="25" borderId="5" applyNumberFormat="0" applyAlignment="0" applyProtection="0"/>
    <xf numFmtId="0" fontId="2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33">
    <xf numFmtId="0" fontId="0" fillId="0" borderId="0" xfId="0" applyAlignment="1">
      <alignment vertical="center"/>
    </xf>
    <xf numFmtId="0" fontId="3" fillId="0" borderId="10" xfId="0" applyFont="1" applyFill="1" applyBorder="1" applyAlignment="1">
      <alignment horizontal="center" vertical="center" wrapText="1"/>
    </xf>
    <xf numFmtId="184" fontId="3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  <protection locked="0"/>
    </xf>
    <xf numFmtId="0" fontId="3" fillId="0" borderId="10" xfId="0" applyFont="1" applyFill="1" applyBorder="1" applyAlignment="1">
      <alignment vertical="center" wrapText="1"/>
    </xf>
    <xf numFmtId="0" fontId="0" fillId="0" borderId="0" xfId="0" applyFill="1" applyAlignment="1">
      <alignment vertical="center"/>
    </xf>
    <xf numFmtId="184" fontId="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center" vertical="center" wrapText="1"/>
    </xf>
    <xf numFmtId="184" fontId="7" fillId="0" borderId="11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184" fontId="4" fillId="0" borderId="0" xfId="0" applyNumberFormat="1" applyFont="1" applyFill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3" fillId="0" borderId="0" xfId="0" applyFont="1" applyFill="1" applyAlignment="1">
      <alignment vertical="center" wrapText="1"/>
    </xf>
    <xf numFmtId="0" fontId="3" fillId="0" borderId="13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84" fontId="3" fillId="0" borderId="0" xfId="0" applyNumberFormat="1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left" vertical="center"/>
    </xf>
    <xf numFmtId="184" fontId="0" fillId="0" borderId="0" xfId="0" applyNumberFormat="1" applyFill="1" applyAlignment="1">
      <alignment vertical="center"/>
    </xf>
    <xf numFmtId="0" fontId="0" fillId="0" borderId="0" xfId="0" applyFill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184" fontId="3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17" xfId="0" applyFill="1" applyBorder="1" applyAlignment="1">
      <alignment vertical="center"/>
    </xf>
    <xf numFmtId="184" fontId="7" fillId="0" borderId="17" xfId="0" applyNumberFormat="1" applyFont="1" applyFill="1" applyBorder="1" applyAlignment="1">
      <alignment horizontal="center" vertical="center"/>
    </xf>
    <xf numFmtId="184" fontId="3" fillId="0" borderId="18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justify" vertical="center" wrapText="1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184" fontId="4" fillId="0" borderId="18" xfId="0" applyNumberFormat="1" applyFont="1" applyFill="1" applyBorder="1" applyAlignment="1">
      <alignment horizontal="center" vertical="center" wrapText="1"/>
    </xf>
    <xf numFmtId="184" fontId="4" fillId="0" borderId="18" xfId="0" applyNumberFormat="1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184" fontId="4" fillId="0" borderId="19" xfId="0" applyNumberFormat="1" applyFont="1" applyFill="1" applyBorder="1" applyAlignment="1">
      <alignment horizontal="center" vertical="center" wrapText="1"/>
    </xf>
    <xf numFmtId="184" fontId="4" fillId="0" borderId="19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184" fontId="7" fillId="0" borderId="13" xfId="0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84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justify" vertical="center" wrapText="1"/>
    </xf>
    <xf numFmtId="0" fontId="26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30" xfId="0" applyFont="1" applyFill="1" applyBorder="1" applyAlignment="1">
      <alignment horizontal="left" vertical="center" wrapText="1"/>
    </xf>
    <xf numFmtId="184" fontId="26" fillId="0" borderId="30" xfId="0" applyNumberFormat="1" applyFont="1" applyFill="1" applyBorder="1" applyAlignment="1">
      <alignment horizontal="center" vertical="center" wrapText="1"/>
    </xf>
    <xf numFmtId="184" fontId="4" fillId="0" borderId="27" xfId="0" applyNumberFormat="1" applyFont="1" applyFill="1" applyBorder="1" applyAlignment="1">
      <alignment horizontal="center" vertical="center" wrapText="1"/>
    </xf>
    <xf numFmtId="0" fontId="26" fillId="0" borderId="28" xfId="0" applyFont="1" applyFill="1" applyBorder="1" applyAlignment="1" applyProtection="1">
      <alignment horizontal="center" vertical="center" wrapText="1"/>
      <protection locked="0"/>
    </xf>
    <xf numFmtId="0" fontId="4" fillId="0" borderId="3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horizontal="left" vertical="center" wrapText="1"/>
    </xf>
    <xf numFmtId="184" fontId="26" fillId="0" borderId="10" xfId="0" applyNumberFormat="1" applyFont="1" applyFill="1" applyBorder="1" applyAlignment="1">
      <alignment horizontal="center" vertical="center" wrapText="1"/>
    </xf>
    <xf numFmtId="184" fontId="4" fillId="0" borderId="32" xfId="0" applyNumberFormat="1" applyFont="1" applyFill="1" applyBorder="1" applyAlignment="1">
      <alignment horizontal="center" vertical="center" wrapText="1"/>
    </xf>
    <xf numFmtId="0" fontId="26" fillId="0" borderId="31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Alignment="1">
      <alignment horizontal="justify" vertical="center" wrapText="1"/>
    </xf>
    <xf numFmtId="0" fontId="4" fillId="0" borderId="0" xfId="0" applyFont="1" applyFill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justify" vertical="center" wrapText="1"/>
    </xf>
    <xf numFmtId="0" fontId="26" fillId="0" borderId="13" xfId="0" applyFont="1" applyFill="1" applyBorder="1" applyAlignment="1" applyProtection="1">
      <alignment horizontal="center" vertical="center" wrapText="1"/>
      <protection locked="0"/>
    </xf>
    <xf numFmtId="0" fontId="4" fillId="0" borderId="13" xfId="0" applyFont="1" applyFill="1" applyBorder="1" applyAlignment="1">
      <alignment horizontal="left" vertical="center" wrapText="1"/>
    </xf>
    <xf numFmtId="184" fontId="4" fillId="0" borderId="34" xfId="0" applyNumberFormat="1" applyFont="1" applyFill="1" applyBorder="1" applyAlignment="1">
      <alignment horizontal="center" vertical="center" wrapText="1"/>
    </xf>
    <xf numFmtId="0" fontId="26" fillId="0" borderId="33" xfId="0" applyFont="1" applyFill="1" applyBorder="1" applyAlignment="1" applyProtection="1">
      <alignment horizontal="center" vertical="center" wrapText="1"/>
      <protection locked="0"/>
    </xf>
    <xf numFmtId="0" fontId="4" fillId="0" borderId="22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vertical="center" wrapText="1"/>
    </xf>
    <xf numFmtId="0" fontId="26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left" vertical="center" wrapText="1"/>
    </xf>
    <xf numFmtId="184" fontId="4" fillId="0" borderId="18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26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justify" vertical="center" wrapText="1"/>
    </xf>
    <xf numFmtId="184" fontId="4" fillId="0" borderId="10" xfId="0" applyNumberFormat="1" applyFont="1" applyFill="1" applyBorder="1" applyAlignment="1">
      <alignment horizontal="center" vertical="center" wrapText="1"/>
    </xf>
    <xf numFmtId="0" fontId="26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10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justify" vertical="center" wrapText="1"/>
    </xf>
    <xf numFmtId="0" fontId="26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>
      <alignment horizontal="left" vertical="center" wrapText="1"/>
    </xf>
    <xf numFmtId="184" fontId="4" fillId="0" borderId="19" xfId="0" applyNumberFormat="1" applyFont="1" applyFill="1" applyBorder="1" applyAlignment="1">
      <alignment horizontal="center" vertical="center" wrapText="1"/>
    </xf>
    <xf numFmtId="0" fontId="26" fillId="0" borderId="26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>
      <alignment horizontal="justify" vertical="center" wrapText="1"/>
    </xf>
    <xf numFmtId="184" fontId="26" fillId="0" borderId="18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/>
    </xf>
    <xf numFmtId="184" fontId="26" fillId="0" borderId="19" xfId="0" applyNumberFormat="1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184" fontId="4" fillId="0" borderId="10" xfId="0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 wrapText="1"/>
    </xf>
    <xf numFmtId="0" fontId="26" fillId="0" borderId="19" xfId="0" applyFont="1" applyFill="1" applyBorder="1" applyAlignment="1">
      <alignment horizontal="left" vertical="center" wrapText="1"/>
    </xf>
    <xf numFmtId="0" fontId="4" fillId="0" borderId="26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view="pageBreakPreview" zoomScaleNormal="85" zoomScaleSheetLayoutView="100" zoomScalePageLayoutView="0" workbookViewId="0" topLeftCell="A1">
      <pane xSplit="1" ySplit="2" topLeftCell="B80" activePane="bottomRight" state="frozen"/>
      <selection pane="topLeft" activeCell="A1" sqref="A1"/>
      <selection pane="topRight" activeCell="B1" sqref="B1"/>
      <selection pane="bottomLeft" activeCell="A3" sqref="A3"/>
      <selection pane="bottomRight" activeCell="K7" sqref="K7"/>
    </sheetView>
  </sheetViews>
  <sheetFormatPr defaultColWidth="9.00390625" defaultRowHeight="14.25"/>
  <cols>
    <col min="1" max="1" width="4.75390625" style="15" bestFit="1" customWidth="1"/>
    <col min="2" max="2" width="31.25390625" style="15" bestFit="1" customWidth="1"/>
    <col min="3" max="3" width="5.25390625" style="15" customWidth="1"/>
    <col min="4" max="4" width="10.125" style="16" customWidth="1"/>
    <col min="5" max="5" width="14.00390625" style="16" customWidth="1"/>
    <col min="6" max="6" width="32.75390625" style="15" bestFit="1" customWidth="1"/>
    <col min="7" max="16384" width="9.00390625" style="14" customWidth="1"/>
  </cols>
  <sheetData>
    <row r="1" spans="1:6" ht="44.25" customHeight="1" thickBot="1">
      <c r="A1" s="65" t="s">
        <v>450</v>
      </c>
      <c r="B1" s="65"/>
      <c r="C1" s="65"/>
      <c r="D1" s="65"/>
      <c r="E1" s="65"/>
      <c r="F1" s="65"/>
    </row>
    <row r="2" spans="1:6" ht="45.75" customHeight="1" thickBot="1">
      <c r="A2" s="38" t="s">
        <v>39</v>
      </c>
      <c r="B2" s="39" t="s">
        <v>40</v>
      </c>
      <c r="C2" s="39" t="s">
        <v>87</v>
      </c>
      <c r="D2" s="71" t="s">
        <v>0</v>
      </c>
      <c r="E2" s="71" t="s">
        <v>448</v>
      </c>
      <c r="F2" s="28" t="s">
        <v>449</v>
      </c>
    </row>
    <row r="3" spans="1:6" ht="15">
      <c r="A3" s="41">
        <v>1</v>
      </c>
      <c r="B3" s="42" t="s">
        <v>41</v>
      </c>
      <c r="C3" s="43" t="s">
        <v>1</v>
      </c>
      <c r="D3" s="44">
        <f>E3/0.7</f>
        <v>96.00000000000001</v>
      </c>
      <c r="E3" s="45">
        <v>67.2</v>
      </c>
      <c r="F3" s="46" t="s">
        <v>371</v>
      </c>
    </row>
    <row r="4" spans="1:6" ht="15">
      <c r="A4" s="47">
        <v>2</v>
      </c>
      <c r="B4" s="8" t="s">
        <v>42</v>
      </c>
      <c r="C4" s="4" t="s">
        <v>1</v>
      </c>
      <c r="D4" s="7">
        <f aca="true" t="shared" si="0" ref="D4:D35">E4/0.7</f>
        <v>96.00000000000001</v>
      </c>
      <c r="E4" s="9">
        <v>67.2</v>
      </c>
      <c r="F4" s="37" t="s">
        <v>371</v>
      </c>
    </row>
    <row r="5" spans="1:6" ht="15">
      <c r="A5" s="47">
        <v>3</v>
      </c>
      <c r="B5" s="8" t="s">
        <v>43</v>
      </c>
      <c r="C5" s="4" t="s">
        <v>1</v>
      </c>
      <c r="D5" s="7">
        <f t="shared" si="0"/>
        <v>4</v>
      </c>
      <c r="E5" s="9">
        <v>2.8</v>
      </c>
      <c r="F5" s="37" t="s">
        <v>57</v>
      </c>
    </row>
    <row r="6" spans="1:6" ht="15">
      <c r="A6" s="47">
        <v>4</v>
      </c>
      <c r="B6" s="8" t="s">
        <v>81</v>
      </c>
      <c r="C6" s="4" t="s">
        <v>1</v>
      </c>
      <c r="D6" s="7">
        <f t="shared" si="0"/>
        <v>20</v>
      </c>
      <c r="E6" s="9">
        <v>14</v>
      </c>
      <c r="F6" s="37" t="s">
        <v>58</v>
      </c>
    </row>
    <row r="7" spans="1:6" ht="15">
      <c r="A7" s="47">
        <v>5</v>
      </c>
      <c r="B7" s="8" t="s">
        <v>3</v>
      </c>
      <c r="C7" s="4" t="s">
        <v>1</v>
      </c>
      <c r="D7" s="7">
        <f t="shared" si="0"/>
        <v>25</v>
      </c>
      <c r="E7" s="9">
        <v>17.5</v>
      </c>
      <c r="F7" s="37" t="s">
        <v>59</v>
      </c>
    </row>
    <row r="8" spans="1:6" ht="15">
      <c r="A8" s="47">
        <v>6</v>
      </c>
      <c r="B8" s="8" t="s">
        <v>4</v>
      </c>
      <c r="C8" s="4" t="s">
        <v>1</v>
      </c>
      <c r="D8" s="7">
        <f t="shared" si="0"/>
        <v>20</v>
      </c>
      <c r="E8" s="9">
        <v>14</v>
      </c>
      <c r="F8" s="37" t="s">
        <v>60</v>
      </c>
    </row>
    <row r="9" spans="1:6" ht="15">
      <c r="A9" s="47">
        <v>7</v>
      </c>
      <c r="B9" s="8" t="s">
        <v>5</v>
      </c>
      <c r="C9" s="4" t="s">
        <v>1</v>
      </c>
      <c r="D9" s="7">
        <f t="shared" si="0"/>
        <v>15.000000000000002</v>
      </c>
      <c r="E9" s="9">
        <v>10.5</v>
      </c>
      <c r="F9" s="37" t="s">
        <v>61</v>
      </c>
    </row>
    <row r="10" spans="1:6" ht="15">
      <c r="A10" s="47">
        <v>8</v>
      </c>
      <c r="B10" s="8" t="s">
        <v>82</v>
      </c>
      <c r="C10" s="4" t="s">
        <v>1</v>
      </c>
      <c r="D10" s="7">
        <f t="shared" si="0"/>
        <v>5</v>
      </c>
      <c r="E10" s="9">
        <v>3.5</v>
      </c>
      <c r="F10" s="37" t="s">
        <v>62</v>
      </c>
    </row>
    <row r="11" spans="1:6" ht="15">
      <c r="A11" s="47">
        <v>9</v>
      </c>
      <c r="B11" s="8" t="s">
        <v>83</v>
      </c>
      <c r="C11" s="4" t="s">
        <v>1</v>
      </c>
      <c r="D11" s="7">
        <f t="shared" si="0"/>
        <v>15.000000000000002</v>
      </c>
      <c r="E11" s="9">
        <v>10.5</v>
      </c>
      <c r="F11" s="37" t="s">
        <v>61</v>
      </c>
    </row>
    <row r="12" spans="1:6" ht="15">
      <c r="A12" s="47">
        <v>10</v>
      </c>
      <c r="B12" s="8" t="s">
        <v>44</v>
      </c>
      <c r="C12" s="4" t="s">
        <v>1</v>
      </c>
      <c r="D12" s="7">
        <f t="shared" si="0"/>
        <v>20</v>
      </c>
      <c r="E12" s="9">
        <v>14</v>
      </c>
      <c r="F12" s="37" t="s">
        <v>63</v>
      </c>
    </row>
    <row r="13" spans="1:6" ht="15">
      <c r="A13" s="47">
        <v>11</v>
      </c>
      <c r="B13" s="8" t="s">
        <v>6</v>
      </c>
      <c r="C13" s="4" t="s">
        <v>1</v>
      </c>
      <c r="D13" s="7">
        <f t="shared" si="0"/>
        <v>5</v>
      </c>
      <c r="E13" s="9">
        <v>3.5</v>
      </c>
      <c r="F13" s="37" t="s">
        <v>64</v>
      </c>
    </row>
    <row r="14" spans="1:6" ht="15">
      <c r="A14" s="47">
        <v>12</v>
      </c>
      <c r="B14" s="8" t="s">
        <v>7</v>
      </c>
      <c r="C14" s="4" t="s">
        <v>1</v>
      </c>
      <c r="D14" s="7">
        <f t="shared" si="0"/>
        <v>20</v>
      </c>
      <c r="E14" s="9">
        <v>14</v>
      </c>
      <c r="F14" s="37" t="s">
        <v>65</v>
      </c>
    </row>
    <row r="15" spans="1:6" ht="15">
      <c r="A15" s="47">
        <v>13</v>
      </c>
      <c r="B15" s="8" t="s">
        <v>8</v>
      </c>
      <c r="C15" s="4" t="s">
        <v>1</v>
      </c>
      <c r="D15" s="7">
        <f t="shared" si="0"/>
        <v>13</v>
      </c>
      <c r="E15" s="9">
        <v>9.1</v>
      </c>
      <c r="F15" s="37" t="s">
        <v>66</v>
      </c>
    </row>
    <row r="16" spans="1:6" ht="15">
      <c r="A16" s="47">
        <v>14</v>
      </c>
      <c r="B16" s="8" t="s">
        <v>84</v>
      </c>
      <c r="C16" s="4" t="s">
        <v>1</v>
      </c>
      <c r="D16" s="7">
        <f t="shared" si="0"/>
        <v>5</v>
      </c>
      <c r="E16" s="9">
        <v>3.5</v>
      </c>
      <c r="F16" s="37" t="s">
        <v>67</v>
      </c>
    </row>
    <row r="17" spans="1:6" ht="15">
      <c r="A17" s="47">
        <v>15</v>
      </c>
      <c r="B17" s="8" t="s">
        <v>9</v>
      </c>
      <c r="C17" s="4" t="s">
        <v>1</v>
      </c>
      <c r="D17" s="7">
        <f t="shared" si="0"/>
        <v>15.000000000000002</v>
      </c>
      <c r="E17" s="9">
        <v>10.5</v>
      </c>
      <c r="F17" s="37" t="s">
        <v>68</v>
      </c>
    </row>
    <row r="18" spans="1:6" ht="15">
      <c r="A18" s="47">
        <v>16</v>
      </c>
      <c r="B18" s="8" t="s">
        <v>10</v>
      </c>
      <c r="C18" s="4" t="s">
        <v>1</v>
      </c>
      <c r="D18" s="7">
        <f t="shared" si="0"/>
        <v>45</v>
      </c>
      <c r="E18" s="9">
        <v>31.5</v>
      </c>
      <c r="F18" s="37" t="s">
        <v>69</v>
      </c>
    </row>
    <row r="19" spans="1:6" ht="15">
      <c r="A19" s="47">
        <v>17</v>
      </c>
      <c r="B19" s="8" t="s">
        <v>11</v>
      </c>
      <c r="C19" s="4" t="s">
        <v>1</v>
      </c>
      <c r="D19" s="7">
        <f t="shared" si="0"/>
        <v>5</v>
      </c>
      <c r="E19" s="9">
        <v>3.5</v>
      </c>
      <c r="F19" s="37" t="s">
        <v>70</v>
      </c>
    </row>
    <row r="20" spans="1:6" ht="15">
      <c r="A20" s="47">
        <v>18</v>
      </c>
      <c r="B20" s="8" t="s">
        <v>12</v>
      </c>
      <c r="C20" s="4" t="s">
        <v>1</v>
      </c>
      <c r="D20" s="7">
        <f t="shared" si="0"/>
        <v>45</v>
      </c>
      <c r="E20" s="9">
        <v>31.5</v>
      </c>
      <c r="F20" s="37" t="s">
        <v>69</v>
      </c>
    </row>
    <row r="21" spans="1:6" ht="15">
      <c r="A21" s="47">
        <v>19</v>
      </c>
      <c r="B21" s="8" t="s">
        <v>79</v>
      </c>
      <c r="C21" s="4" t="s">
        <v>1</v>
      </c>
      <c r="D21" s="7">
        <f t="shared" si="0"/>
        <v>5</v>
      </c>
      <c r="E21" s="9">
        <v>3.5</v>
      </c>
      <c r="F21" s="37" t="s">
        <v>71</v>
      </c>
    </row>
    <row r="22" spans="1:6" ht="15">
      <c r="A22" s="47">
        <v>20</v>
      </c>
      <c r="B22" s="8" t="s">
        <v>78</v>
      </c>
      <c r="C22" s="4" t="s">
        <v>1</v>
      </c>
      <c r="D22" s="7">
        <f t="shared" si="0"/>
        <v>40</v>
      </c>
      <c r="E22" s="9">
        <v>28</v>
      </c>
      <c r="F22" s="37" t="s">
        <v>72</v>
      </c>
    </row>
    <row r="23" spans="1:6" ht="15">
      <c r="A23" s="47">
        <v>21</v>
      </c>
      <c r="B23" s="8" t="s">
        <v>13</v>
      </c>
      <c r="C23" s="4" t="s">
        <v>1</v>
      </c>
      <c r="D23" s="7">
        <f t="shared" si="0"/>
        <v>8</v>
      </c>
      <c r="E23" s="9">
        <v>5.6</v>
      </c>
      <c r="F23" s="37" t="s">
        <v>73</v>
      </c>
    </row>
    <row r="24" spans="1:6" ht="15">
      <c r="A24" s="47">
        <v>22</v>
      </c>
      <c r="B24" s="8" t="s">
        <v>14</v>
      </c>
      <c r="C24" s="4" t="s">
        <v>1</v>
      </c>
      <c r="D24" s="7">
        <f t="shared" si="0"/>
        <v>10</v>
      </c>
      <c r="E24" s="9">
        <v>7</v>
      </c>
      <c r="F24" s="37" t="s">
        <v>74</v>
      </c>
    </row>
    <row r="25" spans="1:6" ht="15">
      <c r="A25" s="47">
        <v>23</v>
      </c>
      <c r="B25" s="8" t="s">
        <v>15</v>
      </c>
      <c r="C25" s="4" t="s">
        <v>1</v>
      </c>
      <c r="D25" s="7">
        <f t="shared" si="0"/>
        <v>40</v>
      </c>
      <c r="E25" s="9">
        <v>28</v>
      </c>
      <c r="F25" s="37" t="s">
        <v>72</v>
      </c>
    </row>
    <row r="26" spans="1:6" ht="15">
      <c r="A26" s="47">
        <v>24</v>
      </c>
      <c r="B26" s="10" t="s">
        <v>51</v>
      </c>
      <c r="C26" s="4" t="s">
        <v>1</v>
      </c>
      <c r="D26" s="7">
        <f t="shared" si="0"/>
        <v>45</v>
      </c>
      <c r="E26" s="9">
        <v>31.5</v>
      </c>
      <c r="F26" s="37" t="s">
        <v>69</v>
      </c>
    </row>
    <row r="27" spans="1:6" ht="15">
      <c r="A27" s="47">
        <v>25</v>
      </c>
      <c r="B27" s="8" t="s">
        <v>77</v>
      </c>
      <c r="C27" s="4" t="s">
        <v>1</v>
      </c>
      <c r="D27" s="7">
        <f t="shared" si="0"/>
        <v>45</v>
      </c>
      <c r="E27" s="9">
        <v>31.5</v>
      </c>
      <c r="F27" s="37" t="s">
        <v>69</v>
      </c>
    </row>
    <row r="28" spans="1:6" ht="15">
      <c r="A28" s="47">
        <v>26</v>
      </c>
      <c r="B28" s="8" t="s">
        <v>85</v>
      </c>
      <c r="C28" s="4" t="s">
        <v>1</v>
      </c>
      <c r="D28" s="7">
        <f t="shared" si="0"/>
        <v>45</v>
      </c>
      <c r="E28" s="9">
        <v>31.5</v>
      </c>
      <c r="F28" s="37" t="s">
        <v>69</v>
      </c>
    </row>
    <row r="29" spans="1:6" ht="15">
      <c r="A29" s="47">
        <v>27</v>
      </c>
      <c r="B29" s="8" t="s">
        <v>45</v>
      </c>
      <c r="C29" s="4" t="s">
        <v>1</v>
      </c>
      <c r="D29" s="7">
        <f t="shared" si="0"/>
        <v>45</v>
      </c>
      <c r="E29" s="9">
        <v>31.5</v>
      </c>
      <c r="F29" s="37" t="s">
        <v>69</v>
      </c>
    </row>
    <row r="30" spans="1:6" ht="15">
      <c r="A30" s="47">
        <v>28</v>
      </c>
      <c r="B30" s="8" t="s">
        <v>46</v>
      </c>
      <c r="C30" s="4" t="s">
        <v>1</v>
      </c>
      <c r="D30" s="7">
        <f t="shared" si="0"/>
        <v>6.000000000000001</v>
      </c>
      <c r="E30" s="9">
        <v>4.2</v>
      </c>
      <c r="F30" s="37" t="s">
        <v>75</v>
      </c>
    </row>
    <row r="31" spans="1:6" ht="15">
      <c r="A31" s="47">
        <v>29</v>
      </c>
      <c r="B31" s="8" t="s">
        <v>47</v>
      </c>
      <c r="C31" s="4" t="s">
        <v>1</v>
      </c>
      <c r="D31" s="7">
        <f t="shared" si="0"/>
        <v>6.000000000000001</v>
      </c>
      <c r="E31" s="9">
        <v>4.2</v>
      </c>
      <c r="F31" s="37" t="s">
        <v>75</v>
      </c>
    </row>
    <row r="32" spans="1:6" ht="15">
      <c r="A32" s="47">
        <v>30</v>
      </c>
      <c r="B32" s="8" t="s">
        <v>48</v>
      </c>
      <c r="C32" s="4" t="s">
        <v>1</v>
      </c>
      <c r="D32" s="7">
        <f t="shared" si="0"/>
        <v>5</v>
      </c>
      <c r="E32" s="9">
        <v>3.5</v>
      </c>
      <c r="F32" s="37" t="s">
        <v>70</v>
      </c>
    </row>
    <row r="33" spans="1:6" ht="15">
      <c r="A33" s="47">
        <v>31</v>
      </c>
      <c r="B33" s="8" t="s">
        <v>80</v>
      </c>
      <c r="C33" s="4" t="s">
        <v>1</v>
      </c>
      <c r="D33" s="7">
        <f t="shared" si="0"/>
        <v>40</v>
      </c>
      <c r="E33" s="9">
        <v>28</v>
      </c>
      <c r="F33" s="37" t="s">
        <v>372</v>
      </c>
    </row>
    <row r="34" spans="1:6" s="15" customFormat="1" ht="12">
      <c r="A34" s="47">
        <v>32</v>
      </c>
      <c r="B34" s="8" t="s">
        <v>437</v>
      </c>
      <c r="C34" s="4" t="s">
        <v>1</v>
      </c>
      <c r="D34" s="7">
        <f t="shared" si="0"/>
        <v>960.0000000000001</v>
      </c>
      <c r="E34" s="7">
        <v>672</v>
      </c>
      <c r="F34" s="37" t="s">
        <v>373</v>
      </c>
    </row>
    <row r="35" spans="1:6" ht="15.75" thickBot="1">
      <c r="A35" s="48">
        <v>33</v>
      </c>
      <c r="B35" s="35" t="s">
        <v>49</v>
      </c>
      <c r="C35" s="49" t="s">
        <v>1</v>
      </c>
      <c r="D35" s="50">
        <f t="shared" si="0"/>
        <v>12.000000000000002</v>
      </c>
      <c r="E35" s="51">
        <v>8.4</v>
      </c>
      <c r="F35" s="52" t="s">
        <v>55</v>
      </c>
    </row>
    <row r="36" spans="1:6" ht="0" customHeight="1" hidden="1">
      <c r="A36" s="63" t="s">
        <v>37</v>
      </c>
      <c r="B36" s="64"/>
      <c r="C36" s="31"/>
      <c r="D36" s="33">
        <f>SUM(D3:D35)</f>
        <v>1781</v>
      </c>
      <c r="E36" s="33">
        <f>SUM(E3:E35)</f>
        <v>1246.7000000000003</v>
      </c>
      <c r="F36" s="40"/>
    </row>
    <row r="37" ht="31.5" customHeight="1"/>
    <row r="38" spans="1:6" ht="45.75" customHeight="1" thickBot="1">
      <c r="A38" s="66" t="s">
        <v>445</v>
      </c>
      <c r="B38" s="66"/>
      <c r="C38" s="66"/>
      <c r="D38" s="66"/>
      <c r="E38" s="66"/>
      <c r="F38" s="66"/>
    </row>
    <row r="39" spans="1:6" ht="50.25" customHeight="1" thickBot="1">
      <c r="A39" s="38" t="s">
        <v>39</v>
      </c>
      <c r="B39" s="39" t="s">
        <v>40</v>
      </c>
      <c r="C39" s="39" t="s">
        <v>87</v>
      </c>
      <c r="D39" s="27" t="s">
        <v>0</v>
      </c>
      <c r="E39" s="27" t="s">
        <v>448</v>
      </c>
      <c r="F39" s="28" t="s">
        <v>449</v>
      </c>
    </row>
    <row r="40" spans="1:6" ht="36">
      <c r="A40" s="41">
        <v>1</v>
      </c>
      <c r="B40" s="53" t="s">
        <v>438</v>
      </c>
      <c r="C40" s="53" t="s">
        <v>1</v>
      </c>
      <c r="D40" s="44">
        <f>E40/0.7</f>
        <v>522</v>
      </c>
      <c r="E40" s="34">
        <v>365.4</v>
      </c>
      <c r="F40" s="54" t="s">
        <v>444</v>
      </c>
    </row>
    <row r="41" spans="1:6" ht="15">
      <c r="A41" s="47">
        <v>2</v>
      </c>
      <c r="B41" s="8" t="s">
        <v>48</v>
      </c>
      <c r="C41" s="4" t="s">
        <v>1</v>
      </c>
      <c r="D41" s="7">
        <f>E41/0.7</f>
        <v>5</v>
      </c>
      <c r="E41" s="9">
        <v>3.5</v>
      </c>
      <c r="F41" s="37" t="s">
        <v>70</v>
      </c>
    </row>
    <row r="42" spans="1:6" ht="15">
      <c r="A42" s="47">
        <v>3</v>
      </c>
      <c r="B42" s="8" t="s">
        <v>41</v>
      </c>
      <c r="C42" s="4" t="s">
        <v>1</v>
      </c>
      <c r="D42" s="7">
        <f>E42/0.7</f>
        <v>96.00000000000001</v>
      </c>
      <c r="E42" s="9">
        <v>67.2</v>
      </c>
      <c r="F42" s="37" t="s">
        <v>371</v>
      </c>
    </row>
    <row r="43" spans="1:6" ht="15">
      <c r="A43" s="47">
        <v>4</v>
      </c>
      <c r="B43" s="8" t="s">
        <v>42</v>
      </c>
      <c r="C43" s="4" t="s">
        <v>1</v>
      </c>
      <c r="D43" s="7">
        <f aca="true" t="shared" si="1" ref="D43:D75">E43/0.7</f>
        <v>96.00000000000001</v>
      </c>
      <c r="E43" s="9">
        <v>67.2</v>
      </c>
      <c r="F43" s="37" t="s">
        <v>371</v>
      </c>
    </row>
    <row r="44" spans="1:6" ht="15">
      <c r="A44" s="47">
        <v>5</v>
      </c>
      <c r="B44" s="8" t="s">
        <v>43</v>
      </c>
      <c r="C44" s="4" t="s">
        <v>1</v>
      </c>
      <c r="D44" s="7">
        <f t="shared" si="1"/>
        <v>4</v>
      </c>
      <c r="E44" s="9">
        <v>2.8</v>
      </c>
      <c r="F44" s="37" t="s">
        <v>57</v>
      </c>
    </row>
    <row r="45" spans="1:6" ht="15">
      <c r="A45" s="47">
        <v>6</v>
      </c>
      <c r="B45" s="8" t="s">
        <v>81</v>
      </c>
      <c r="C45" s="4" t="s">
        <v>1</v>
      </c>
      <c r="D45" s="7">
        <f t="shared" si="1"/>
        <v>20</v>
      </c>
      <c r="E45" s="9">
        <v>14</v>
      </c>
      <c r="F45" s="37" t="s">
        <v>58</v>
      </c>
    </row>
    <row r="46" spans="1:6" ht="15">
      <c r="A46" s="47">
        <v>7</v>
      </c>
      <c r="B46" s="8" t="s">
        <v>3</v>
      </c>
      <c r="C46" s="4" t="s">
        <v>1</v>
      </c>
      <c r="D46" s="7">
        <f t="shared" si="1"/>
        <v>25</v>
      </c>
      <c r="E46" s="9">
        <v>17.5</v>
      </c>
      <c r="F46" s="37" t="s">
        <v>59</v>
      </c>
    </row>
    <row r="47" spans="1:6" ht="15">
      <c r="A47" s="47">
        <v>8</v>
      </c>
      <c r="B47" s="8" t="s">
        <v>4</v>
      </c>
      <c r="C47" s="4" t="s">
        <v>1</v>
      </c>
      <c r="D47" s="7">
        <f t="shared" si="1"/>
        <v>20</v>
      </c>
      <c r="E47" s="9">
        <v>14</v>
      </c>
      <c r="F47" s="37" t="s">
        <v>60</v>
      </c>
    </row>
    <row r="48" spans="1:6" ht="15">
      <c r="A48" s="47">
        <v>9</v>
      </c>
      <c r="B48" s="8" t="s">
        <v>5</v>
      </c>
      <c r="C48" s="4" t="s">
        <v>1</v>
      </c>
      <c r="D48" s="7">
        <f t="shared" si="1"/>
        <v>15.000000000000002</v>
      </c>
      <c r="E48" s="9">
        <v>10.5</v>
      </c>
      <c r="F48" s="37" t="s">
        <v>61</v>
      </c>
    </row>
    <row r="49" spans="1:6" ht="15">
      <c r="A49" s="47">
        <v>10</v>
      </c>
      <c r="B49" s="8" t="s">
        <v>82</v>
      </c>
      <c r="C49" s="4" t="s">
        <v>1</v>
      </c>
      <c r="D49" s="7">
        <f t="shared" si="1"/>
        <v>5</v>
      </c>
      <c r="E49" s="9">
        <v>3.5</v>
      </c>
      <c r="F49" s="37" t="s">
        <v>62</v>
      </c>
    </row>
    <row r="50" spans="1:6" ht="15">
      <c r="A50" s="47">
        <v>11</v>
      </c>
      <c r="B50" s="8" t="s">
        <v>83</v>
      </c>
      <c r="C50" s="4" t="s">
        <v>1</v>
      </c>
      <c r="D50" s="7">
        <f t="shared" si="1"/>
        <v>15.000000000000002</v>
      </c>
      <c r="E50" s="9">
        <v>10.5</v>
      </c>
      <c r="F50" s="37" t="s">
        <v>61</v>
      </c>
    </row>
    <row r="51" spans="1:6" ht="15">
      <c r="A51" s="47">
        <v>12</v>
      </c>
      <c r="B51" s="8" t="s">
        <v>44</v>
      </c>
      <c r="C51" s="4" t="s">
        <v>1</v>
      </c>
      <c r="D51" s="7">
        <f t="shared" si="1"/>
        <v>20</v>
      </c>
      <c r="E51" s="9">
        <v>14</v>
      </c>
      <c r="F51" s="37" t="s">
        <v>63</v>
      </c>
    </row>
    <row r="52" spans="1:6" ht="15">
      <c r="A52" s="47">
        <v>13</v>
      </c>
      <c r="B52" s="8" t="s">
        <v>6</v>
      </c>
      <c r="C52" s="4" t="s">
        <v>1</v>
      </c>
      <c r="D52" s="7">
        <f t="shared" si="1"/>
        <v>5</v>
      </c>
      <c r="E52" s="9">
        <v>3.5</v>
      </c>
      <c r="F52" s="37" t="s">
        <v>64</v>
      </c>
    </row>
    <row r="53" spans="1:6" ht="15">
      <c r="A53" s="47">
        <v>14</v>
      </c>
      <c r="B53" s="8" t="s">
        <v>7</v>
      </c>
      <c r="C53" s="4" t="s">
        <v>1</v>
      </c>
      <c r="D53" s="7">
        <f t="shared" si="1"/>
        <v>20</v>
      </c>
      <c r="E53" s="9">
        <v>14</v>
      </c>
      <c r="F53" s="37" t="s">
        <v>65</v>
      </c>
    </row>
    <row r="54" spans="1:6" ht="15">
      <c r="A54" s="47">
        <v>15</v>
      </c>
      <c r="B54" s="8" t="s">
        <v>8</v>
      </c>
      <c r="C54" s="4" t="s">
        <v>1</v>
      </c>
      <c r="D54" s="7">
        <f t="shared" si="1"/>
        <v>13</v>
      </c>
      <c r="E54" s="9">
        <v>9.1</v>
      </c>
      <c r="F54" s="37" t="s">
        <v>66</v>
      </c>
    </row>
    <row r="55" spans="1:6" ht="15">
      <c r="A55" s="47">
        <v>16</v>
      </c>
      <c r="B55" s="8" t="s">
        <v>84</v>
      </c>
      <c r="C55" s="4" t="s">
        <v>1</v>
      </c>
      <c r="D55" s="7">
        <f t="shared" si="1"/>
        <v>5</v>
      </c>
      <c r="E55" s="9">
        <v>3.5</v>
      </c>
      <c r="F55" s="37" t="s">
        <v>67</v>
      </c>
    </row>
    <row r="56" spans="1:6" ht="15">
      <c r="A56" s="47">
        <v>17</v>
      </c>
      <c r="B56" s="8" t="s">
        <v>9</v>
      </c>
      <c r="C56" s="4" t="s">
        <v>1</v>
      </c>
      <c r="D56" s="7">
        <f t="shared" si="1"/>
        <v>15.000000000000002</v>
      </c>
      <c r="E56" s="9">
        <v>10.5</v>
      </c>
      <c r="F56" s="37" t="s">
        <v>68</v>
      </c>
    </row>
    <row r="57" spans="1:6" ht="15">
      <c r="A57" s="47">
        <v>18</v>
      </c>
      <c r="B57" s="8" t="s">
        <v>10</v>
      </c>
      <c r="C57" s="4" t="s">
        <v>1</v>
      </c>
      <c r="D57" s="7">
        <f t="shared" si="1"/>
        <v>45</v>
      </c>
      <c r="E57" s="9">
        <v>31.5</v>
      </c>
      <c r="F57" s="37" t="s">
        <v>69</v>
      </c>
    </row>
    <row r="58" spans="1:6" ht="15">
      <c r="A58" s="47">
        <v>19</v>
      </c>
      <c r="B58" s="8" t="s">
        <v>11</v>
      </c>
      <c r="C58" s="4" t="s">
        <v>1</v>
      </c>
      <c r="D58" s="7">
        <f t="shared" si="1"/>
        <v>5</v>
      </c>
      <c r="E58" s="9">
        <v>3.5</v>
      </c>
      <c r="F58" s="37" t="s">
        <v>70</v>
      </c>
    </row>
    <row r="59" spans="1:6" ht="15">
      <c r="A59" s="47">
        <v>20</v>
      </c>
      <c r="B59" s="8" t="s">
        <v>12</v>
      </c>
      <c r="C59" s="4" t="s">
        <v>1</v>
      </c>
      <c r="D59" s="7">
        <f t="shared" si="1"/>
        <v>45</v>
      </c>
      <c r="E59" s="9">
        <v>31.5</v>
      </c>
      <c r="F59" s="37" t="s">
        <v>69</v>
      </c>
    </row>
    <row r="60" spans="1:6" ht="15">
      <c r="A60" s="47">
        <v>21</v>
      </c>
      <c r="B60" s="8" t="s">
        <v>79</v>
      </c>
      <c r="C60" s="4" t="s">
        <v>1</v>
      </c>
      <c r="D60" s="7">
        <f t="shared" si="1"/>
        <v>5</v>
      </c>
      <c r="E60" s="9">
        <v>3.5</v>
      </c>
      <c r="F60" s="37" t="s">
        <v>71</v>
      </c>
    </row>
    <row r="61" spans="1:6" ht="15">
      <c r="A61" s="47">
        <v>22</v>
      </c>
      <c r="B61" s="8" t="s">
        <v>78</v>
      </c>
      <c r="C61" s="4" t="s">
        <v>1</v>
      </c>
      <c r="D61" s="7">
        <f t="shared" si="1"/>
        <v>40</v>
      </c>
      <c r="E61" s="9">
        <v>28</v>
      </c>
      <c r="F61" s="37" t="s">
        <v>72</v>
      </c>
    </row>
    <row r="62" spans="1:6" ht="15">
      <c r="A62" s="47">
        <v>23</v>
      </c>
      <c r="B62" s="8" t="s">
        <v>13</v>
      </c>
      <c r="C62" s="4" t="s">
        <v>1</v>
      </c>
      <c r="D62" s="7">
        <f t="shared" si="1"/>
        <v>8</v>
      </c>
      <c r="E62" s="9">
        <v>5.6</v>
      </c>
      <c r="F62" s="37" t="s">
        <v>73</v>
      </c>
    </row>
    <row r="63" spans="1:6" ht="15">
      <c r="A63" s="47">
        <v>24</v>
      </c>
      <c r="B63" s="8" t="s">
        <v>14</v>
      </c>
      <c r="C63" s="4" t="s">
        <v>1</v>
      </c>
      <c r="D63" s="7">
        <f t="shared" si="1"/>
        <v>10</v>
      </c>
      <c r="E63" s="9">
        <v>7</v>
      </c>
      <c r="F63" s="37" t="s">
        <v>74</v>
      </c>
    </row>
    <row r="64" spans="1:6" ht="15">
      <c r="A64" s="47">
        <v>25</v>
      </c>
      <c r="B64" s="8" t="s">
        <v>15</v>
      </c>
      <c r="C64" s="4" t="s">
        <v>1</v>
      </c>
      <c r="D64" s="7">
        <f t="shared" si="1"/>
        <v>40</v>
      </c>
      <c r="E64" s="9">
        <v>28</v>
      </c>
      <c r="F64" s="37" t="s">
        <v>72</v>
      </c>
    </row>
    <row r="65" spans="1:6" ht="15">
      <c r="A65" s="47">
        <v>26</v>
      </c>
      <c r="B65" s="10" t="s">
        <v>51</v>
      </c>
      <c r="C65" s="4" t="s">
        <v>1</v>
      </c>
      <c r="D65" s="7">
        <f t="shared" si="1"/>
        <v>45</v>
      </c>
      <c r="E65" s="9">
        <v>31.5</v>
      </c>
      <c r="F65" s="37" t="s">
        <v>69</v>
      </c>
    </row>
    <row r="66" spans="1:6" ht="15">
      <c r="A66" s="47">
        <v>27</v>
      </c>
      <c r="B66" s="8" t="s">
        <v>77</v>
      </c>
      <c r="C66" s="4" t="s">
        <v>1</v>
      </c>
      <c r="D66" s="7">
        <f t="shared" si="1"/>
        <v>45</v>
      </c>
      <c r="E66" s="9">
        <v>31.5</v>
      </c>
      <c r="F66" s="37" t="s">
        <v>69</v>
      </c>
    </row>
    <row r="67" spans="1:6" ht="15">
      <c r="A67" s="47">
        <v>28</v>
      </c>
      <c r="B67" s="8" t="s">
        <v>85</v>
      </c>
      <c r="C67" s="4" t="s">
        <v>1</v>
      </c>
      <c r="D67" s="7">
        <f t="shared" si="1"/>
        <v>45</v>
      </c>
      <c r="E67" s="9">
        <v>31.5</v>
      </c>
      <c r="F67" s="37" t="s">
        <v>69</v>
      </c>
    </row>
    <row r="68" spans="1:6" ht="15">
      <c r="A68" s="47">
        <v>29</v>
      </c>
      <c r="B68" s="8" t="s">
        <v>45</v>
      </c>
      <c r="C68" s="4" t="s">
        <v>1</v>
      </c>
      <c r="D68" s="7">
        <f t="shared" si="1"/>
        <v>45</v>
      </c>
      <c r="E68" s="9">
        <v>31.5</v>
      </c>
      <c r="F68" s="37" t="s">
        <v>69</v>
      </c>
    </row>
    <row r="69" spans="1:6" ht="15">
      <c r="A69" s="47">
        <v>30</v>
      </c>
      <c r="B69" s="8" t="s">
        <v>46</v>
      </c>
      <c r="C69" s="4" t="s">
        <v>1</v>
      </c>
      <c r="D69" s="7">
        <f t="shared" si="1"/>
        <v>6.000000000000001</v>
      </c>
      <c r="E69" s="9">
        <v>4.2</v>
      </c>
      <c r="F69" s="37" t="s">
        <v>75</v>
      </c>
    </row>
    <row r="70" spans="1:6" ht="15">
      <c r="A70" s="47">
        <v>31</v>
      </c>
      <c r="B70" s="8" t="s">
        <v>47</v>
      </c>
      <c r="C70" s="4" t="s">
        <v>1</v>
      </c>
      <c r="D70" s="7">
        <f t="shared" si="1"/>
        <v>6.000000000000001</v>
      </c>
      <c r="E70" s="9">
        <v>4.2</v>
      </c>
      <c r="F70" s="37" t="s">
        <v>75</v>
      </c>
    </row>
    <row r="71" spans="1:6" ht="15">
      <c r="A71" s="47">
        <v>32</v>
      </c>
      <c r="B71" s="8" t="s">
        <v>439</v>
      </c>
      <c r="C71" s="4" t="s">
        <v>1</v>
      </c>
      <c r="D71" s="2">
        <f t="shared" si="1"/>
        <v>259.00000000000006</v>
      </c>
      <c r="E71" s="3">
        <v>181.3</v>
      </c>
      <c r="F71" s="36" t="s">
        <v>440</v>
      </c>
    </row>
    <row r="72" spans="1:6" ht="15">
      <c r="A72" s="47">
        <v>33</v>
      </c>
      <c r="B72" s="8" t="s">
        <v>441</v>
      </c>
      <c r="C72" s="4" t="s">
        <v>1</v>
      </c>
      <c r="D72" s="7">
        <f t="shared" si="1"/>
        <v>102.00000000000001</v>
      </c>
      <c r="E72" s="9">
        <v>71.4</v>
      </c>
      <c r="F72" s="36" t="s">
        <v>442</v>
      </c>
    </row>
    <row r="73" spans="1:6" ht="15">
      <c r="A73" s="47">
        <v>34</v>
      </c>
      <c r="B73" s="8" t="s">
        <v>80</v>
      </c>
      <c r="C73" s="4" t="s">
        <v>1</v>
      </c>
      <c r="D73" s="7">
        <f t="shared" si="1"/>
        <v>40</v>
      </c>
      <c r="E73" s="9">
        <v>28</v>
      </c>
      <c r="F73" s="37" t="s">
        <v>372</v>
      </c>
    </row>
    <row r="74" spans="1:6" s="15" customFormat="1" ht="12">
      <c r="A74" s="47">
        <v>35</v>
      </c>
      <c r="B74" s="8" t="s">
        <v>437</v>
      </c>
      <c r="C74" s="4" t="s">
        <v>1</v>
      </c>
      <c r="D74" s="7">
        <f t="shared" si="1"/>
        <v>960.0000000000001</v>
      </c>
      <c r="E74" s="7">
        <v>672</v>
      </c>
      <c r="F74" s="37" t="s">
        <v>443</v>
      </c>
    </row>
    <row r="75" spans="1:6" ht="15.75" thickBot="1">
      <c r="A75" s="48">
        <v>36</v>
      </c>
      <c r="B75" s="35" t="s">
        <v>49</v>
      </c>
      <c r="C75" s="49" t="s">
        <v>1</v>
      </c>
      <c r="D75" s="50">
        <f t="shared" si="1"/>
        <v>12.000000000000002</v>
      </c>
      <c r="E75" s="51">
        <v>8.4</v>
      </c>
      <c r="F75" s="52" t="s">
        <v>55</v>
      </c>
    </row>
    <row r="76" spans="1:6" ht="0.75" customHeight="1">
      <c r="A76" s="63" t="s">
        <v>37</v>
      </c>
      <c r="B76" s="64"/>
      <c r="C76" s="31"/>
      <c r="D76" s="33">
        <f>SUM(D40:D75)</f>
        <v>2664</v>
      </c>
      <c r="E76" s="33">
        <f>SUM(E40:E75)</f>
        <v>1864.8000000000002</v>
      </c>
      <c r="F76" s="40"/>
    </row>
    <row r="78" ht="48.75" customHeight="1"/>
    <row r="79" spans="1:6" ht="39.75" customHeight="1" thickBot="1">
      <c r="A79" s="66" t="s">
        <v>451</v>
      </c>
      <c r="B79" s="66"/>
      <c r="C79" s="66"/>
      <c r="D79" s="66"/>
      <c r="E79" s="66"/>
      <c r="F79" s="66"/>
    </row>
    <row r="80" spans="1:6" ht="53.25" customHeight="1" thickBot="1">
      <c r="A80" s="38" t="s">
        <v>39</v>
      </c>
      <c r="B80" s="39" t="s">
        <v>40</v>
      </c>
      <c r="C80" s="39" t="s">
        <v>87</v>
      </c>
      <c r="D80" s="27" t="s">
        <v>0</v>
      </c>
      <c r="E80" s="27" t="s">
        <v>448</v>
      </c>
      <c r="F80" s="28" t="s">
        <v>449</v>
      </c>
    </row>
    <row r="81" spans="1:6" ht="15">
      <c r="A81" s="41">
        <v>34</v>
      </c>
      <c r="B81" s="42" t="s">
        <v>16</v>
      </c>
      <c r="C81" s="43" t="s">
        <v>1</v>
      </c>
      <c r="D81" s="44">
        <f aca="true" t="shared" si="2" ref="D81:D94">E81/0.7</f>
        <v>30.85714285714286</v>
      </c>
      <c r="E81" s="45">
        <v>21.6</v>
      </c>
      <c r="F81" s="46" t="s">
        <v>54</v>
      </c>
    </row>
    <row r="82" spans="1:6" ht="15">
      <c r="A82" s="47">
        <v>35</v>
      </c>
      <c r="B82" s="8" t="s">
        <v>17</v>
      </c>
      <c r="C82" s="4" t="s">
        <v>1</v>
      </c>
      <c r="D82" s="7">
        <f t="shared" si="2"/>
        <v>12.000000000000002</v>
      </c>
      <c r="E82" s="9">
        <v>8.4</v>
      </c>
      <c r="F82" s="37" t="s">
        <v>55</v>
      </c>
    </row>
    <row r="83" spans="1:6" ht="15">
      <c r="A83" s="47">
        <v>36</v>
      </c>
      <c r="B83" s="8" t="s">
        <v>76</v>
      </c>
      <c r="C83" s="4" t="s">
        <v>1</v>
      </c>
      <c r="D83" s="7">
        <f t="shared" si="2"/>
        <v>70</v>
      </c>
      <c r="E83" s="9">
        <v>49</v>
      </c>
      <c r="F83" s="37" t="s">
        <v>18</v>
      </c>
    </row>
    <row r="84" spans="1:6" ht="15">
      <c r="A84" s="47">
        <v>37</v>
      </c>
      <c r="B84" s="8" t="s">
        <v>19</v>
      </c>
      <c r="C84" s="4" t="s">
        <v>1</v>
      </c>
      <c r="D84" s="7">
        <f t="shared" si="2"/>
        <v>443.00000000000006</v>
      </c>
      <c r="E84" s="9">
        <v>310.1</v>
      </c>
      <c r="F84" s="37" t="s">
        <v>20</v>
      </c>
    </row>
    <row r="85" spans="1:6" ht="15">
      <c r="A85" s="47">
        <v>38</v>
      </c>
      <c r="B85" s="8" t="s">
        <v>21</v>
      </c>
      <c r="C85" s="4" t="s">
        <v>1</v>
      </c>
      <c r="D85" s="7">
        <f t="shared" si="2"/>
        <v>80</v>
      </c>
      <c r="E85" s="9">
        <v>56</v>
      </c>
      <c r="F85" s="37" t="s">
        <v>22</v>
      </c>
    </row>
    <row r="86" spans="1:6" ht="15">
      <c r="A86" s="47">
        <v>39</v>
      </c>
      <c r="B86" s="8" t="s">
        <v>50</v>
      </c>
      <c r="C86" s="4" t="s">
        <v>1</v>
      </c>
      <c r="D86" s="7">
        <f t="shared" si="2"/>
        <v>547</v>
      </c>
      <c r="E86" s="9">
        <v>382.9</v>
      </c>
      <c r="F86" s="37" t="s">
        <v>23</v>
      </c>
    </row>
    <row r="87" spans="1:6" ht="15">
      <c r="A87" s="47">
        <v>40</v>
      </c>
      <c r="B87" s="8" t="s">
        <v>24</v>
      </c>
      <c r="C87" s="4" t="s">
        <v>1</v>
      </c>
      <c r="D87" s="7">
        <f t="shared" si="2"/>
        <v>80</v>
      </c>
      <c r="E87" s="9">
        <v>56</v>
      </c>
      <c r="F87" s="37" t="s">
        <v>22</v>
      </c>
    </row>
    <row r="88" spans="1:6" ht="15">
      <c r="A88" s="47">
        <v>41</v>
      </c>
      <c r="B88" s="8" t="s">
        <v>52</v>
      </c>
      <c r="C88" s="4" t="s">
        <v>1</v>
      </c>
      <c r="D88" s="7">
        <f t="shared" si="2"/>
        <v>96.00000000000001</v>
      </c>
      <c r="E88" s="9">
        <v>67.2</v>
      </c>
      <c r="F88" s="37" t="s">
        <v>56</v>
      </c>
    </row>
    <row r="89" spans="1:6" ht="15">
      <c r="A89" s="47">
        <v>42</v>
      </c>
      <c r="B89" s="8" t="s">
        <v>53</v>
      </c>
      <c r="C89" s="4" t="s">
        <v>1</v>
      </c>
      <c r="D89" s="7">
        <f t="shared" si="2"/>
        <v>80</v>
      </c>
      <c r="E89" s="9">
        <v>56</v>
      </c>
      <c r="F89" s="37" t="s">
        <v>25</v>
      </c>
    </row>
    <row r="90" spans="1:6" ht="15">
      <c r="A90" s="47">
        <v>43</v>
      </c>
      <c r="B90" s="8" t="s">
        <v>26</v>
      </c>
      <c r="C90" s="4" t="s">
        <v>1</v>
      </c>
      <c r="D90" s="7">
        <f t="shared" si="2"/>
        <v>80</v>
      </c>
      <c r="E90" s="9">
        <v>56</v>
      </c>
      <c r="F90" s="37" t="s">
        <v>27</v>
      </c>
    </row>
    <row r="91" spans="1:6" ht="15">
      <c r="A91" s="47">
        <v>44</v>
      </c>
      <c r="B91" s="8" t="s">
        <v>28</v>
      </c>
      <c r="C91" s="4" t="s">
        <v>1</v>
      </c>
      <c r="D91" s="7">
        <f t="shared" si="2"/>
        <v>84</v>
      </c>
      <c r="E91" s="9">
        <v>58.8</v>
      </c>
      <c r="F91" s="37" t="s">
        <v>29</v>
      </c>
    </row>
    <row r="92" spans="1:6" ht="15">
      <c r="A92" s="47">
        <v>45</v>
      </c>
      <c r="B92" s="8" t="s">
        <v>30</v>
      </c>
      <c r="C92" s="4" t="s">
        <v>1</v>
      </c>
      <c r="D92" s="7">
        <f t="shared" si="2"/>
        <v>112.00000000000001</v>
      </c>
      <c r="E92" s="9">
        <v>78.4</v>
      </c>
      <c r="F92" s="37" t="s">
        <v>31</v>
      </c>
    </row>
    <row r="93" spans="1:6" ht="15">
      <c r="A93" s="3">
        <v>46</v>
      </c>
      <c r="B93" s="8" t="s">
        <v>32</v>
      </c>
      <c r="C93" s="4" t="s">
        <v>1</v>
      </c>
      <c r="D93" s="7">
        <f t="shared" si="2"/>
        <v>63.00000000000001</v>
      </c>
      <c r="E93" s="9">
        <v>44.1</v>
      </c>
      <c r="F93" s="55" t="s">
        <v>33</v>
      </c>
    </row>
    <row r="94" spans="1:6" ht="15">
      <c r="A94" s="3">
        <v>47</v>
      </c>
      <c r="B94" s="8" t="s">
        <v>34</v>
      </c>
      <c r="C94" s="4" t="s">
        <v>1</v>
      </c>
      <c r="D94" s="7">
        <f t="shared" si="2"/>
        <v>337.00000000000006</v>
      </c>
      <c r="E94" s="9">
        <v>235.9</v>
      </c>
      <c r="F94" s="55" t="s">
        <v>35</v>
      </c>
    </row>
    <row r="95" spans="1:6" ht="15">
      <c r="A95" s="3">
        <v>48</v>
      </c>
      <c r="B95" s="8" t="s">
        <v>36</v>
      </c>
      <c r="C95" s="4" t="s">
        <v>1</v>
      </c>
      <c r="D95" s="7">
        <f>E95/0.7</f>
        <v>131</v>
      </c>
      <c r="E95" s="9">
        <v>91.7</v>
      </c>
      <c r="F95" s="55" t="s">
        <v>377</v>
      </c>
    </row>
    <row r="96" spans="1:6" ht="15">
      <c r="A96" s="3"/>
      <c r="B96" s="61" t="s">
        <v>447</v>
      </c>
      <c r="C96" s="61"/>
      <c r="D96" s="61"/>
      <c r="E96" s="61"/>
      <c r="F96" s="55"/>
    </row>
    <row r="97" spans="1:6" ht="23.25" customHeight="1" hidden="1">
      <c r="A97" s="62" t="s">
        <v>37</v>
      </c>
      <c r="B97" s="62"/>
      <c r="C97" s="56"/>
      <c r="D97" s="57">
        <f>SUM(D81:D96)</f>
        <v>2245.857142857143</v>
      </c>
      <c r="E97" s="57">
        <f>SUM(E81:E96)</f>
        <v>1572.1000000000001</v>
      </c>
      <c r="F97" s="58"/>
    </row>
    <row r="98" spans="1:6" ht="15">
      <c r="A98" s="59"/>
      <c r="B98" s="60"/>
      <c r="C98" s="60"/>
      <c r="D98" s="60"/>
      <c r="E98" s="60"/>
      <c r="F98" s="59"/>
    </row>
  </sheetData>
  <sheetProtection/>
  <mergeCells count="7">
    <mergeCell ref="B96:E96"/>
    <mergeCell ref="A97:B97"/>
    <mergeCell ref="A36:B36"/>
    <mergeCell ref="A1:F1"/>
    <mergeCell ref="A79:F79"/>
    <mergeCell ref="A38:F38"/>
    <mergeCell ref="A76:B76"/>
  </mergeCells>
  <printOptions horizontalCentered="1"/>
  <pageMargins left="0.15748031496062992" right="0.15748031496062992" top="0.5905511811023623" bottom="0.5905511811023623" header="0.5118110236220472" footer="0.5118110236220472"/>
  <pageSetup horizontalDpi="600" verticalDpi="600" orientation="portrait" paperSize="9" scale="75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179"/>
  <sheetViews>
    <sheetView tabSelected="1" view="pageBreakPreview" zoomScaleSheetLayoutView="100" zoomScalePageLayoutView="0" workbookViewId="0" topLeftCell="A1">
      <pane xSplit="1" ySplit="2" topLeftCell="B171" activePane="bottomRight" state="frozen"/>
      <selection pane="topLeft" activeCell="A1" sqref="A1"/>
      <selection pane="topRight" activeCell="B1" sqref="B1"/>
      <selection pane="bottomLeft" activeCell="A3" sqref="A3"/>
      <selection pane="bottomRight" activeCell="M58" sqref="M58"/>
    </sheetView>
  </sheetViews>
  <sheetFormatPr defaultColWidth="9.00390625" defaultRowHeight="14.25"/>
  <cols>
    <col min="1" max="1" width="4.50390625" style="6" bestFit="1" customWidth="1"/>
    <col min="2" max="2" width="35.625" style="6" customWidth="1"/>
    <col min="3" max="3" width="4.50390625" style="6" customWidth="1"/>
    <col min="4" max="4" width="9.25390625" style="6" hidden="1" customWidth="1"/>
    <col min="5" max="5" width="11.50390625" style="6" customWidth="1"/>
    <col min="6" max="6" width="11.00390625" style="6" customWidth="1"/>
    <col min="7" max="7" width="35.25390625" style="6" customWidth="1"/>
    <col min="8" max="8" width="0.12890625" style="6" hidden="1" customWidth="1"/>
    <col min="9" max="9" width="0.37109375" style="6" hidden="1" customWidth="1"/>
    <col min="10" max="16384" width="9.00390625" style="6" customWidth="1"/>
  </cols>
  <sheetData>
    <row r="1" spans="1:9" ht="38.25" customHeight="1" thickBot="1">
      <c r="A1" s="68" t="s">
        <v>456</v>
      </c>
      <c r="B1" s="68"/>
      <c r="C1" s="68"/>
      <c r="D1" s="68"/>
      <c r="E1" s="68"/>
      <c r="F1" s="68"/>
      <c r="G1" s="68"/>
      <c r="H1" s="69"/>
      <c r="I1" s="69"/>
    </row>
    <row r="2" spans="1:9" ht="39" customHeight="1" thickBot="1">
      <c r="A2" s="73" t="s">
        <v>39</v>
      </c>
      <c r="B2" s="74" t="s">
        <v>86</v>
      </c>
      <c r="C2" s="74" t="s">
        <v>87</v>
      </c>
      <c r="D2" s="74" t="s">
        <v>88</v>
      </c>
      <c r="E2" s="71" t="s">
        <v>89</v>
      </c>
      <c r="F2" s="71" t="s">
        <v>448</v>
      </c>
      <c r="G2" s="72" t="s">
        <v>457</v>
      </c>
      <c r="H2" s="26" t="s">
        <v>90</v>
      </c>
      <c r="I2" s="1" t="s">
        <v>91</v>
      </c>
    </row>
    <row r="3" spans="1:9" ht="15" customHeight="1">
      <c r="A3" s="75">
        <v>1</v>
      </c>
      <c r="B3" s="76" t="s">
        <v>92</v>
      </c>
      <c r="C3" s="77" t="s">
        <v>93</v>
      </c>
      <c r="D3" s="78" t="s">
        <v>94</v>
      </c>
      <c r="E3" s="79">
        <f>F3/0.7</f>
        <v>24.000000000000004</v>
      </c>
      <c r="F3" s="80">
        <v>16.8</v>
      </c>
      <c r="G3" s="81" t="s">
        <v>95</v>
      </c>
      <c r="H3" s="29" t="s">
        <v>96</v>
      </c>
      <c r="I3" s="1"/>
    </row>
    <row r="4" spans="1:9" ht="15" customHeight="1">
      <c r="A4" s="82">
        <v>2</v>
      </c>
      <c r="B4" s="83" t="s">
        <v>97</v>
      </c>
      <c r="C4" s="84" t="s">
        <v>93</v>
      </c>
      <c r="D4" s="85" t="s">
        <v>98</v>
      </c>
      <c r="E4" s="86">
        <f aca="true" t="shared" si="0" ref="E4:E53">F4/0.7</f>
        <v>24.000000000000004</v>
      </c>
      <c r="F4" s="87">
        <v>16.8</v>
      </c>
      <c r="G4" s="88" t="s">
        <v>95</v>
      </c>
      <c r="H4" s="29" t="s">
        <v>96</v>
      </c>
      <c r="I4" s="1"/>
    </row>
    <row r="5" spans="1:9" ht="15" customHeight="1">
      <c r="A5" s="82">
        <v>3</v>
      </c>
      <c r="B5" s="83" t="s">
        <v>99</v>
      </c>
      <c r="C5" s="84" t="s">
        <v>93</v>
      </c>
      <c r="D5" s="85" t="s">
        <v>100</v>
      </c>
      <c r="E5" s="86">
        <f t="shared" si="0"/>
        <v>24.000000000000004</v>
      </c>
      <c r="F5" s="87">
        <v>16.8</v>
      </c>
      <c r="G5" s="88" t="s">
        <v>95</v>
      </c>
      <c r="H5" s="29" t="s">
        <v>96</v>
      </c>
      <c r="I5" s="1"/>
    </row>
    <row r="6" spans="1:9" ht="15" customHeight="1">
      <c r="A6" s="82">
        <v>4</v>
      </c>
      <c r="B6" s="83" t="s">
        <v>101</v>
      </c>
      <c r="C6" s="84" t="s">
        <v>93</v>
      </c>
      <c r="D6" s="85" t="s">
        <v>102</v>
      </c>
      <c r="E6" s="86">
        <f t="shared" si="0"/>
        <v>24.000000000000004</v>
      </c>
      <c r="F6" s="87">
        <v>16.8</v>
      </c>
      <c r="G6" s="88" t="s">
        <v>103</v>
      </c>
      <c r="H6" s="29" t="s">
        <v>104</v>
      </c>
      <c r="I6" s="5"/>
    </row>
    <row r="7" spans="1:9" ht="15" customHeight="1">
      <c r="A7" s="82">
        <v>5</v>
      </c>
      <c r="B7" s="83" t="s">
        <v>105</v>
      </c>
      <c r="C7" s="84" t="s">
        <v>93</v>
      </c>
      <c r="D7" s="85" t="s">
        <v>102</v>
      </c>
      <c r="E7" s="86">
        <f t="shared" si="0"/>
        <v>96.00000000000001</v>
      </c>
      <c r="F7" s="87">
        <v>67.2</v>
      </c>
      <c r="G7" s="82" t="s">
        <v>106</v>
      </c>
      <c r="H7" s="29" t="s">
        <v>104</v>
      </c>
      <c r="I7" s="5"/>
    </row>
    <row r="8" spans="1:9" ht="15" customHeight="1">
      <c r="A8" s="82">
        <v>6</v>
      </c>
      <c r="B8" s="83" t="s">
        <v>107</v>
      </c>
      <c r="C8" s="84" t="s">
        <v>93</v>
      </c>
      <c r="D8" s="85" t="s">
        <v>108</v>
      </c>
      <c r="E8" s="86">
        <f t="shared" si="0"/>
        <v>1085.15</v>
      </c>
      <c r="F8" s="87">
        <v>759.605</v>
      </c>
      <c r="G8" s="88" t="s">
        <v>383</v>
      </c>
      <c r="H8" s="29" t="s">
        <v>96</v>
      </c>
      <c r="I8" s="5"/>
    </row>
    <row r="9" spans="1:9" ht="15" customHeight="1">
      <c r="A9" s="82">
        <v>7</v>
      </c>
      <c r="B9" s="83" t="s">
        <v>109</v>
      </c>
      <c r="C9" s="84" t="s">
        <v>93</v>
      </c>
      <c r="D9" s="85" t="s">
        <v>110</v>
      </c>
      <c r="E9" s="86">
        <f t="shared" si="0"/>
        <v>15.000000000000002</v>
      </c>
      <c r="F9" s="87">
        <v>10.5</v>
      </c>
      <c r="G9" s="88" t="s">
        <v>111</v>
      </c>
      <c r="H9" s="29" t="s">
        <v>104</v>
      </c>
      <c r="I9" s="5"/>
    </row>
    <row r="10" spans="1:9" ht="15" customHeight="1">
      <c r="A10" s="82">
        <v>8</v>
      </c>
      <c r="B10" s="83" t="s">
        <v>112</v>
      </c>
      <c r="C10" s="84" t="s">
        <v>93</v>
      </c>
      <c r="D10" s="85" t="s">
        <v>113</v>
      </c>
      <c r="E10" s="86">
        <f t="shared" si="0"/>
        <v>15.000000000000002</v>
      </c>
      <c r="F10" s="87">
        <v>10.5</v>
      </c>
      <c r="G10" s="88" t="s">
        <v>111</v>
      </c>
      <c r="H10" s="29" t="s">
        <v>104</v>
      </c>
      <c r="I10" s="5"/>
    </row>
    <row r="11" spans="1:9" ht="15" customHeight="1">
      <c r="A11" s="82">
        <v>9</v>
      </c>
      <c r="B11" s="83" t="s">
        <v>114</v>
      </c>
      <c r="C11" s="84" t="s">
        <v>93</v>
      </c>
      <c r="D11" s="85" t="s">
        <v>115</v>
      </c>
      <c r="E11" s="86">
        <f t="shared" si="0"/>
        <v>15.000000000000002</v>
      </c>
      <c r="F11" s="87">
        <v>10.5</v>
      </c>
      <c r="G11" s="88" t="s">
        <v>111</v>
      </c>
      <c r="H11" s="29" t="s">
        <v>104</v>
      </c>
      <c r="I11" s="5"/>
    </row>
    <row r="12" spans="1:9" ht="15" customHeight="1">
      <c r="A12" s="82">
        <v>10</v>
      </c>
      <c r="B12" s="83" t="s">
        <v>116</v>
      </c>
      <c r="C12" s="84" t="s">
        <v>93</v>
      </c>
      <c r="D12" s="85" t="s">
        <v>117</v>
      </c>
      <c r="E12" s="86">
        <f t="shared" si="0"/>
        <v>96.00000000000001</v>
      </c>
      <c r="F12" s="87">
        <v>67.2</v>
      </c>
      <c r="G12" s="82" t="s">
        <v>106</v>
      </c>
      <c r="H12" s="29" t="s">
        <v>104</v>
      </c>
      <c r="I12" s="5"/>
    </row>
    <row r="13" spans="1:9" ht="15" customHeight="1">
      <c r="A13" s="82">
        <v>11</v>
      </c>
      <c r="B13" s="83" t="s">
        <v>118</v>
      </c>
      <c r="C13" s="84" t="s">
        <v>93</v>
      </c>
      <c r="D13" s="85" t="s">
        <v>119</v>
      </c>
      <c r="E13" s="86">
        <f t="shared" si="0"/>
        <v>15.000000000000002</v>
      </c>
      <c r="F13" s="87">
        <v>10.5</v>
      </c>
      <c r="G13" s="88" t="s">
        <v>111</v>
      </c>
      <c r="H13" s="29" t="s">
        <v>104</v>
      </c>
      <c r="I13" s="5"/>
    </row>
    <row r="14" spans="1:9" ht="15" customHeight="1">
      <c r="A14" s="82">
        <v>12</v>
      </c>
      <c r="B14" s="83" t="s">
        <v>120</v>
      </c>
      <c r="C14" s="84" t="s">
        <v>93</v>
      </c>
      <c r="D14" s="85" t="s">
        <v>121</v>
      </c>
      <c r="E14" s="86">
        <f t="shared" si="0"/>
        <v>96.00000000000001</v>
      </c>
      <c r="F14" s="87">
        <v>67.2</v>
      </c>
      <c r="G14" s="82" t="s">
        <v>106</v>
      </c>
      <c r="H14" s="29" t="s">
        <v>104</v>
      </c>
      <c r="I14" s="5"/>
    </row>
    <row r="15" spans="1:9" ht="15" customHeight="1">
      <c r="A15" s="82">
        <v>13</v>
      </c>
      <c r="B15" s="83" t="s">
        <v>38</v>
      </c>
      <c r="C15" s="84" t="s">
        <v>93</v>
      </c>
      <c r="D15" s="85" t="s">
        <v>122</v>
      </c>
      <c r="E15" s="86">
        <f t="shared" si="0"/>
        <v>96.00000000000001</v>
      </c>
      <c r="F15" s="87">
        <v>67.2</v>
      </c>
      <c r="G15" s="82" t="s">
        <v>106</v>
      </c>
      <c r="H15" s="29" t="s">
        <v>104</v>
      </c>
      <c r="I15" s="5"/>
    </row>
    <row r="16" spans="1:9" ht="15" customHeight="1">
      <c r="A16" s="82">
        <v>14</v>
      </c>
      <c r="B16" s="83" t="s">
        <v>123</v>
      </c>
      <c r="C16" s="84" t="s">
        <v>93</v>
      </c>
      <c r="D16" s="85" t="s">
        <v>124</v>
      </c>
      <c r="E16" s="86">
        <f t="shared" si="0"/>
        <v>96.00000000000001</v>
      </c>
      <c r="F16" s="87">
        <v>67.2</v>
      </c>
      <c r="G16" s="82" t="s">
        <v>106</v>
      </c>
      <c r="H16" s="29" t="s">
        <v>104</v>
      </c>
      <c r="I16" s="5"/>
    </row>
    <row r="17" spans="1:9" ht="15" customHeight="1">
      <c r="A17" s="82">
        <v>15</v>
      </c>
      <c r="B17" s="83" t="s">
        <v>125</v>
      </c>
      <c r="C17" s="84" t="s">
        <v>93</v>
      </c>
      <c r="D17" s="85" t="s">
        <v>126</v>
      </c>
      <c r="E17" s="86">
        <f t="shared" si="0"/>
        <v>96.00000000000001</v>
      </c>
      <c r="F17" s="87">
        <v>67.2</v>
      </c>
      <c r="G17" s="82" t="s">
        <v>106</v>
      </c>
      <c r="H17" s="29" t="s">
        <v>96</v>
      </c>
      <c r="I17" s="5"/>
    </row>
    <row r="18" spans="1:9" ht="15" customHeight="1">
      <c r="A18" s="82">
        <v>16</v>
      </c>
      <c r="B18" s="83" t="s">
        <v>127</v>
      </c>
      <c r="C18" s="84" t="s">
        <v>93</v>
      </c>
      <c r="D18" s="85" t="s">
        <v>128</v>
      </c>
      <c r="E18" s="86">
        <f t="shared" si="0"/>
        <v>96.00000000000001</v>
      </c>
      <c r="F18" s="87">
        <v>67.2</v>
      </c>
      <c r="G18" s="82" t="s">
        <v>106</v>
      </c>
      <c r="H18" s="29" t="s">
        <v>96</v>
      </c>
      <c r="I18" s="5"/>
    </row>
    <row r="19" spans="1:9" ht="15" customHeight="1">
      <c r="A19" s="82">
        <v>17</v>
      </c>
      <c r="B19" s="83" t="s">
        <v>129</v>
      </c>
      <c r="C19" s="84" t="s">
        <v>93</v>
      </c>
      <c r="D19" s="85" t="s">
        <v>130</v>
      </c>
      <c r="E19" s="86">
        <f t="shared" si="0"/>
        <v>18</v>
      </c>
      <c r="F19" s="87">
        <v>12.6</v>
      </c>
      <c r="G19" s="88" t="s">
        <v>131</v>
      </c>
      <c r="H19" s="29" t="s">
        <v>104</v>
      </c>
      <c r="I19" s="5"/>
    </row>
    <row r="20" spans="1:9" ht="15" customHeight="1">
      <c r="A20" s="82">
        <v>18</v>
      </c>
      <c r="B20" s="83" t="s">
        <v>132</v>
      </c>
      <c r="C20" s="84" t="s">
        <v>93</v>
      </c>
      <c r="D20" s="85" t="s">
        <v>133</v>
      </c>
      <c r="E20" s="86">
        <f t="shared" si="0"/>
        <v>96.00000000000001</v>
      </c>
      <c r="F20" s="87">
        <v>67.2</v>
      </c>
      <c r="G20" s="82" t="s">
        <v>106</v>
      </c>
      <c r="H20" s="29" t="s">
        <v>104</v>
      </c>
      <c r="I20" s="5"/>
    </row>
    <row r="21" spans="1:9" ht="15" customHeight="1">
      <c r="A21" s="82">
        <v>19</v>
      </c>
      <c r="B21" s="83" t="s">
        <v>134</v>
      </c>
      <c r="C21" s="84" t="s">
        <v>93</v>
      </c>
      <c r="D21" s="85" t="s">
        <v>135</v>
      </c>
      <c r="E21" s="86">
        <f t="shared" si="0"/>
        <v>14.000000000000002</v>
      </c>
      <c r="F21" s="87">
        <v>9.8</v>
      </c>
      <c r="G21" s="88" t="s">
        <v>136</v>
      </c>
      <c r="H21" s="29" t="s">
        <v>104</v>
      </c>
      <c r="I21" s="5"/>
    </row>
    <row r="22" spans="1:9" ht="15" customHeight="1">
      <c r="A22" s="82">
        <v>20</v>
      </c>
      <c r="B22" s="83" t="s">
        <v>137</v>
      </c>
      <c r="C22" s="84" t="s">
        <v>93</v>
      </c>
      <c r="D22" s="85" t="s">
        <v>138</v>
      </c>
      <c r="E22" s="86">
        <f t="shared" si="0"/>
        <v>40</v>
      </c>
      <c r="F22" s="87">
        <v>28</v>
      </c>
      <c r="G22" s="88" t="s">
        <v>139</v>
      </c>
      <c r="H22" s="29" t="s">
        <v>104</v>
      </c>
      <c r="I22" s="5"/>
    </row>
    <row r="23" spans="1:9" ht="15" customHeight="1">
      <c r="A23" s="82">
        <v>21</v>
      </c>
      <c r="B23" s="83" t="s">
        <v>140</v>
      </c>
      <c r="C23" s="84" t="s">
        <v>93</v>
      </c>
      <c r="D23" s="85" t="s">
        <v>141</v>
      </c>
      <c r="E23" s="86">
        <f t="shared" si="0"/>
        <v>96.00000000000001</v>
      </c>
      <c r="F23" s="87">
        <v>67.2</v>
      </c>
      <c r="G23" s="82" t="s">
        <v>106</v>
      </c>
      <c r="H23" s="29" t="s">
        <v>104</v>
      </c>
      <c r="I23" s="5"/>
    </row>
    <row r="24" spans="1:9" ht="15" customHeight="1">
      <c r="A24" s="82">
        <v>22</v>
      </c>
      <c r="B24" s="83" t="s">
        <v>142</v>
      </c>
      <c r="C24" s="84" t="s">
        <v>93</v>
      </c>
      <c r="D24" s="85" t="s">
        <v>143</v>
      </c>
      <c r="E24" s="86">
        <f t="shared" si="0"/>
        <v>96.00000000000001</v>
      </c>
      <c r="F24" s="87">
        <v>67.2</v>
      </c>
      <c r="G24" s="82" t="s">
        <v>106</v>
      </c>
      <c r="H24" s="29" t="s">
        <v>104</v>
      </c>
      <c r="I24" s="5"/>
    </row>
    <row r="25" spans="1:9" ht="15" customHeight="1">
      <c r="A25" s="82">
        <v>23</v>
      </c>
      <c r="B25" s="83" t="s">
        <v>144</v>
      </c>
      <c r="C25" s="84" t="s">
        <v>93</v>
      </c>
      <c r="D25" s="85" t="s">
        <v>145</v>
      </c>
      <c r="E25" s="86">
        <f t="shared" si="0"/>
        <v>96.00000000000001</v>
      </c>
      <c r="F25" s="87">
        <v>67.2</v>
      </c>
      <c r="G25" s="82" t="s">
        <v>56</v>
      </c>
      <c r="H25" s="29" t="s">
        <v>104</v>
      </c>
      <c r="I25" s="5"/>
    </row>
    <row r="26" spans="1:9" ht="15" customHeight="1">
      <c r="A26" s="82">
        <v>24</v>
      </c>
      <c r="B26" s="83" t="s">
        <v>146</v>
      </c>
      <c r="C26" s="84" t="s">
        <v>93</v>
      </c>
      <c r="D26" s="85" t="s">
        <v>147</v>
      </c>
      <c r="E26" s="86">
        <f t="shared" si="0"/>
        <v>96.00000000000001</v>
      </c>
      <c r="F26" s="87">
        <v>67.2</v>
      </c>
      <c r="G26" s="82" t="s">
        <v>56</v>
      </c>
      <c r="H26" s="29" t="s">
        <v>104</v>
      </c>
      <c r="I26" s="5"/>
    </row>
    <row r="27" spans="1:9" ht="15" customHeight="1">
      <c r="A27" s="82">
        <v>25</v>
      </c>
      <c r="B27" s="83" t="s">
        <v>148</v>
      </c>
      <c r="C27" s="84" t="s">
        <v>93</v>
      </c>
      <c r="D27" s="85" t="s">
        <v>149</v>
      </c>
      <c r="E27" s="86">
        <f t="shared" si="0"/>
        <v>96.00000000000001</v>
      </c>
      <c r="F27" s="87">
        <v>67.2</v>
      </c>
      <c r="G27" s="82" t="s">
        <v>56</v>
      </c>
      <c r="H27" s="29" t="s">
        <v>96</v>
      </c>
      <c r="I27" s="5"/>
    </row>
    <row r="28" spans="1:9" ht="15" customHeight="1">
      <c r="A28" s="82">
        <v>26</v>
      </c>
      <c r="B28" s="83" t="s">
        <v>150</v>
      </c>
      <c r="C28" s="84" t="s">
        <v>93</v>
      </c>
      <c r="D28" s="85" t="s">
        <v>151</v>
      </c>
      <c r="E28" s="86">
        <f t="shared" si="0"/>
        <v>20</v>
      </c>
      <c r="F28" s="87">
        <v>14</v>
      </c>
      <c r="G28" s="88" t="s">
        <v>152</v>
      </c>
      <c r="H28" s="29" t="s">
        <v>104</v>
      </c>
      <c r="I28" s="5"/>
    </row>
    <row r="29" spans="1:9" ht="15" customHeight="1">
      <c r="A29" s="82">
        <v>27</v>
      </c>
      <c r="B29" s="83" t="s">
        <v>153</v>
      </c>
      <c r="C29" s="84" t="s">
        <v>93</v>
      </c>
      <c r="D29" s="85" t="s">
        <v>154</v>
      </c>
      <c r="E29" s="86">
        <f t="shared" si="0"/>
        <v>22.000000000000004</v>
      </c>
      <c r="F29" s="87">
        <v>15.4</v>
      </c>
      <c r="G29" s="88" t="s">
        <v>155</v>
      </c>
      <c r="H29" s="29" t="s">
        <v>104</v>
      </c>
      <c r="I29" s="5"/>
    </row>
    <row r="30" spans="1:9" ht="15" customHeight="1">
      <c r="A30" s="82">
        <v>28</v>
      </c>
      <c r="B30" s="83" t="s">
        <v>156</v>
      </c>
      <c r="C30" s="84" t="s">
        <v>93</v>
      </c>
      <c r="D30" s="85" t="s">
        <v>157</v>
      </c>
      <c r="E30" s="86">
        <f t="shared" si="0"/>
        <v>22.000000000000004</v>
      </c>
      <c r="F30" s="87">
        <v>15.4</v>
      </c>
      <c r="G30" s="88" t="s">
        <v>155</v>
      </c>
      <c r="H30" s="29" t="s">
        <v>104</v>
      </c>
      <c r="I30" s="5"/>
    </row>
    <row r="31" spans="1:9" ht="15" customHeight="1">
      <c r="A31" s="82">
        <v>29</v>
      </c>
      <c r="B31" s="89" t="s">
        <v>158</v>
      </c>
      <c r="C31" s="84" t="s">
        <v>93</v>
      </c>
      <c r="D31" s="85" t="s">
        <v>159</v>
      </c>
      <c r="E31" s="86">
        <f t="shared" si="0"/>
        <v>10</v>
      </c>
      <c r="F31" s="87">
        <v>7</v>
      </c>
      <c r="G31" s="88" t="s">
        <v>160</v>
      </c>
      <c r="H31" s="29" t="s">
        <v>104</v>
      </c>
      <c r="I31" s="5"/>
    </row>
    <row r="32" spans="1:9" ht="15" customHeight="1">
      <c r="A32" s="82">
        <v>30</v>
      </c>
      <c r="B32" s="83" t="s">
        <v>161</v>
      </c>
      <c r="C32" s="84" t="s">
        <v>93</v>
      </c>
      <c r="D32" s="85" t="s">
        <v>162</v>
      </c>
      <c r="E32" s="86">
        <f t="shared" si="0"/>
        <v>96.00000000000001</v>
      </c>
      <c r="F32" s="87">
        <v>67.2</v>
      </c>
      <c r="G32" s="82" t="s">
        <v>56</v>
      </c>
      <c r="H32" s="29" t="s">
        <v>104</v>
      </c>
      <c r="I32" s="5"/>
    </row>
    <row r="33" spans="1:9" ht="15" customHeight="1">
      <c r="A33" s="82">
        <v>31</v>
      </c>
      <c r="B33" s="83" t="s">
        <v>163</v>
      </c>
      <c r="C33" s="84" t="s">
        <v>93</v>
      </c>
      <c r="D33" s="85" t="s">
        <v>164</v>
      </c>
      <c r="E33" s="86">
        <f t="shared" si="0"/>
        <v>96.00000000000001</v>
      </c>
      <c r="F33" s="87">
        <v>67.2</v>
      </c>
      <c r="G33" s="82" t="s">
        <v>56</v>
      </c>
      <c r="H33" s="29" t="s">
        <v>104</v>
      </c>
      <c r="I33" s="5"/>
    </row>
    <row r="34" spans="1:9" ht="15" customHeight="1">
      <c r="A34" s="82">
        <v>32</v>
      </c>
      <c r="B34" s="83" t="s">
        <v>165</v>
      </c>
      <c r="C34" s="84" t="s">
        <v>93</v>
      </c>
      <c r="D34" s="85" t="s">
        <v>166</v>
      </c>
      <c r="E34" s="86">
        <f t="shared" si="0"/>
        <v>96.00000000000001</v>
      </c>
      <c r="F34" s="87">
        <v>67.2</v>
      </c>
      <c r="G34" s="82" t="s">
        <v>56</v>
      </c>
      <c r="H34" s="29" t="s">
        <v>104</v>
      </c>
      <c r="I34" s="5"/>
    </row>
    <row r="35" spans="1:9" ht="15" customHeight="1">
      <c r="A35" s="82">
        <v>33</v>
      </c>
      <c r="B35" s="90" t="s">
        <v>167</v>
      </c>
      <c r="C35" s="84" t="s">
        <v>93</v>
      </c>
      <c r="D35" s="85" t="s">
        <v>168</v>
      </c>
      <c r="E35" s="86">
        <f t="shared" si="0"/>
        <v>10</v>
      </c>
      <c r="F35" s="87">
        <v>7</v>
      </c>
      <c r="G35" s="88" t="s">
        <v>169</v>
      </c>
      <c r="H35" s="29" t="s">
        <v>104</v>
      </c>
      <c r="I35" s="5"/>
    </row>
    <row r="36" spans="1:9" ht="15" customHeight="1">
      <c r="A36" s="82">
        <v>34</v>
      </c>
      <c r="B36" s="83" t="s">
        <v>170</v>
      </c>
      <c r="C36" s="84" t="s">
        <v>93</v>
      </c>
      <c r="D36" s="85" t="s">
        <v>171</v>
      </c>
      <c r="E36" s="86">
        <f t="shared" si="0"/>
        <v>30.000000000000004</v>
      </c>
      <c r="F36" s="87">
        <v>21</v>
      </c>
      <c r="G36" s="88" t="s">
        <v>172</v>
      </c>
      <c r="H36" s="29" t="s">
        <v>104</v>
      </c>
      <c r="I36" s="5"/>
    </row>
    <row r="37" spans="1:9" ht="15" customHeight="1">
      <c r="A37" s="82">
        <v>35</v>
      </c>
      <c r="B37" s="83" t="s">
        <v>173</v>
      </c>
      <c r="C37" s="84" t="s">
        <v>93</v>
      </c>
      <c r="D37" s="85" t="s">
        <v>174</v>
      </c>
      <c r="E37" s="86">
        <f t="shared" si="0"/>
        <v>22.000000000000004</v>
      </c>
      <c r="F37" s="87">
        <v>15.4</v>
      </c>
      <c r="G37" s="88" t="s">
        <v>175</v>
      </c>
      <c r="H37" s="29" t="s">
        <v>104</v>
      </c>
      <c r="I37" s="5"/>
    </row>
    <row r="38" spans="1:9" ht="15" customHeight="1">
      <c r="A38" s="82">
        <v>36</v>
      </c>
      <c r="B38" s="83" t="s">
        <v>176</v>
      </c>
      <c r="C38" s="84" t="s">
        <v>93</v>
      </c>
      <c r="D38" s="85" t="s">
        <v>177</v>
      </c>
      <c r="E38" s="86">
        <f t="shared" si="0"/>
        <v>22.000000000000004</v>
      </c>
      <c r="F38" s="87">
        <v>15.4</v>
      </c>
      <c r="G38" s="88" t="s">
        <v>175</v>
      </c>
      <c r="H38" s="29" t="s">
        <v>104</v>
      </c>
      <c r="I38" s="5"/>
    </row>
    <row r="39" spans="1:9" ht="15" customHeight="1">
      <c r="A39" s="82">
        <v>37</v>
      </c>
      <c r="B39" s="83" t="s">
        <v>178</v>
      </c>
      <c r="C39" s="84" t="s">
        <v>93</v>
      </c>
      <c r="D39" s="85" t="s">
        <v>179</v>
      </c>
      <c r="E39" s="86">
        <f t="shared" si="0"/>
        <v>10</v>
      </c>
      <c r="F39" s="87">
        <v>7</v>
      </c>
      <c r="G39" s="88" t="s">
        <v>180</v>
      </c>
      <c r="H39" s="29" t="s">
        <v>104</v>
      </c>
      <c r="I39" s="5"/>
    </row>
    <row r="40" spans="1:9" ht="15" customHeight="1">
      <c r="A40" s="82">
        <v>38</v>
      </c>
      <c r="B40" s="83" t="s">
        <v>181</v>
      </c>
      <c r="C40" s="84" t="s">
        <v>93</v>
      </c>
      <c r="D40" s="85" t="s">
        <v>182</v>
      </c>
      <c r="E40" s="86">
        <f t="shared" si="0"/>
        <v>10</v>
      </c>
      <c r="F40" s="87">
        <v>7</v>
      </c>
      <c r="G40" s="88" t="s">
        <v>180</v>
      </c>
      <c r="H40" s="29" t="s">
        <v>104</v>
      </c>
      <c r="I40" s="5"/>
    </row>
    <row r="41" spans="1:9" ht="15" customHeight="1">
      <c r="A41" s="82">
        <v>39</v>
      </c>
      <c r="B41" s="83" t="s">
        <v>183</v>
      </c>
      <c r="C41" s="84" t="s">
        <v>93</v>
      </c>
      <c r="D41" s="85" t="s">
        <v>184</v>
      </c>
      <c r="E41" s="86">
        <f t="shared" si="0"/>
        <v>10</v>
      </c>
      <c r="F41" s="87">
        <v>7</v>
      </c>
      <c r="G41" s="88" t="s">
        <v>180</v>
      </c>
      <c r="H41" s="29" t="s">
        <v>96</v>
      </c>
      <c r="I41" s="5"/>
    </row>
    <row r="42" spans="1:9" ht="15" customHeight="1">
      <c r="A42" s="82">
        <v>40</v>
      </c>
      <c r="B42" s="83" t="s">
        <v>185</v>
      </c>
      <c r="C42" s="84" t="s">
        <v>93</v>
      </c>
      <c r="D42" s="85" t="s">
        <v>186</v>
      </c>
      <c r="E42" s="86">
        <f t="shared" si="0"/>
        <v>96.00000000000001</v>
      </c>
      <c r="F42" s="87">
        <v>67.2</v>
      </c>
      <c r="G42" s="82" t="s">
        <v>56</v>
      </c>
      <c r="H42" s="29" t="s">
        <v>96</v>
      </c>
      <c r="I42" s="5"/>
    </row>
    <row r="43" spans="1:9" ht="15" customHeight="1">
      <c r="A43" s="82">
        <v>41</v>
      </c>
      <c r="B43" s="83" t="s">
        <v>187</v>
      </c>
      <c r="C43" s="84" t="s">
        <v>93</v>
      </c>
      <c r="D43" s="85" t="s">
        <v>188</v>
      </c>
      <c r="E43" s="86">
        <f t="shared" si="0"/>
        <v>6.000000000000001</v>
      </c>
      <c r="F43" s="87">
        <v>4.2</v>
      </c>
      <c r="G43" s="88" t="s">
        <v>189</v>
      </c>
      <c r="H43" s="29" t="s">
        <v>104</v>
      </c>
      <c r="I43" s="5"/>
    </row>
    <row r="44" spans="1:9" ht="15" customHeight="1">
      <c r="A44" s="82">
        <v>42</v>
      </c>
      <c r="B44" s="83" t="s">
        <v>190</v>
      </c>
      <c r="C44" s="84" t="s">
        <v>93</v>
      </c>
      <c r="D44" s="85" t="s">
        <v>191</v>
      </c>
      <c r="E44" s="86">
        <f t="shared" si="0"/>
        <v>10</v>
      </c>
      <c r="F44" s="87">
        <v>7</v>
      </c>
      <c r="G44" s="88" t="s">
        <v>192</v>
      </c>
      <c r="H44" s="29" t="s">
        <v>104</v>
      </c>
      <c r="I44" s="5"/>
    </row>
    <row r="45" spans="1:9" ht="15" customHeight="1">
      <c r="A45" s="82">
        <v>43</v>
      </c>
      <c r="B45" s="83" t="s">
        <v>193</v>
      </c>
      <c r="C45" s="84" t="s">
        <v>93</v>
      </c>
      <c r="D45" s="85" t="s">
        <v>194</v>
      </c>
      <c r="E45" s="86">
        <f t="shared" si="0"/>
        <v>96.00000000000001</v>
      </c>
      <c r="F45" s="87">
        <v>67.2</v>
      </c>
      <c r="G45" s="82" t="s">
        <v>56</v>
      </c>
      <c r="H45" s="29" t="s">
        <v>104</v>
      </c>
      <c r="I45" s="5"/>
    </row>
    <row r="46" spans="1:9" ht="15" customHeight="1">
      <c r="A46" s="82">
        <v>44</v>
      </c>
      <c r="B46" s="83" t="s">
        <v>195</v>
      </c>
      <c r="C46" s="84" t="s">
        <v>93</v>
      </c>
      <c r="D46" s="85" t="s">
        <v>196</v>
      </c>
      <c r="E46" s="86">
        <f t="shared" si="0"/>
        <v>96.00000000000001</v>
      </c>
      <c r="F46" s="87">
        <v>67.2</v>
      </c>
      <c r="G46" s="82" t="s">
        <v>106</v>
      </c>
      <c r="H46" s="29" t="s">
        <v>104</v>
      </c>
      <c r="I46" s="5"/>
    </row>
    <row r="47" spans="1:9" ht="15" customHeight="1">
      <c r="A47" s="82">
        <v>45</v>
      </c>
      <c r="B47" s="83" t="s">
        <v>197</v>
      </c>
      <c r="C47" s="84" t="s">
        <v>93</v>
      </c>
      <c r="D47" s="85" t="s">
        <v>198</v>
      </c>
      <c r="E47" s="86">
        <f t="shared" si="0"/>
        <v>96.00000000000001</v>
      </c>
      <c r="F47" s="87">
        <v>67.2</v>
      </c>
      <c r="G47" s="82" t="s">
        <v>106</v>
      </c>
      <c r="H47" s="29" t="s">
        <v>104</v>
      </c>
      <c r="I47" s="5"/>
    </row>
    <row r="48" spans="1:9" ht="15" customHeight="1">
      <c r="A48" s="82">
        <v>46</v>
      </c>
      <c r="B48" s="83" t="s">
        <v>199</v>
      </c>
      <c r="C48" s="84" t="s">
        <v>93</v>
      </c>
      <c r="D48" s="85" t="s">
        <v>200</v>
      </c>
      <c r="E48" s="86">
        <f t="shared" si="0"/>
        <v>40</v>
      </c>
      <c r="F48" s="87">
        <v>28</v>
      </c>
      <c r="G48" s="88" t="s">
        <v>139</v>
      </c>
      <c r="H48" s="29" t="s">
        <v>96</v>
      </c>
      <c r="I48" s="5"/>
    </row>
    <row r="49" spans="1:9" ht="15" customHeight="1">
      <c r="A49" s="82">
        <v>47</v>
      </c>
      <c r="B49" s="83" t="s">
        <v>201</v>
      </c>
      <c r="C49" s="84" t="s">
        <v>93</v>
      </c>
      <c r="D49" s="85" t="s">
        <v>202</v>
      </c>
      <c r="E49" s="86">
        <f t="shared" si="0"/>
        <v>10</v>
      </c>
      <c r="F49" s="87">
        <v>7</v>
      </c>
      <c r="G49" s="88" t="s">
        <v>203</v>
      </c>
      <c r="H49" s="29" t="s">
        <v>104</v>
      </c>
      <c r="I49" s="5"/>
    </row>
    <row r="50" spans="1:9" ht="15" customHeight="1">
      <c r="A50" s="82">
        <v>48</v>
      </c>
      <c r="B50" s="83" t="s">
        <v>204</v>
      </c>
      <c r="C50" s="84" t="s">
        <v>93</v>
      </c>
      <c r="D50" s="85" t="s">
        <v>205</v>
      </c>
      <c r="E50" s="86">
        <f t="shared" si="0"/>
        <v>96.00000000000001</v>
      </c>
      <c r="F50" s="87">
        <v>67.2</v>
      </c>
      <c r="G50" s="82" t="s">
        <v>56</v>
      </c>
      <c r="H50" s="29" t="s">
        <v>104</v>
      </c>
      <c r="I50" s="5"/>
    </row>
    <row r="51" spans="1:9" ht="15" customHeight="1">
      <c r="A51" s="82">
        <v>49</v>
      </c>
      <c r="B51" s="83" t="s">
        <v>206</v>
      </c>
      <c r="C51" s="84" t="s">
        <v>93</v>
      </c>
      <c r="D51" s="85" t="s">
        <v>207</v>
      </c>
      <c r="E51" s="86">
        <f t="shared" si="0"/>
        <v>96.00000000000001</v>
      </c>
      <c r="F51" s="87">
        <v>67.2</v>
      </c>
      <c r="G51" s="82" t="s">
        <v>56</v>
      </c>
      <c r="H51" s="29" t="s">
        <v>104</v>
      </c>
      <c r="I51" s="5"/>
    </row>
    <row r="52" spans="1:9" ht="15" customHeight="1">
      <c r="A52" s="82">
        <v>50</v>
      </c>
      <c r="B52" s="83" t="s">
        <v>208</v>
      </c>
      <c r="C52" s="84" t="s">
        <v>93</v>
      </c>
      <c r="D52" s="85" t="s">
        <v>209</v>
      </c>
      <c r="E52" s="86">
        <f t="shared" si="0"/>
        <v>8</v>
      </c>
      <c r="F52" s="87">
        <v>5.6</v>
      </c>
      <c r="G52" s="88" t="s">
        <v>210</v>
      </c>
      <c r="H52" s="29" t="s">
        <v>104</v>
      </c>
      <c r="I52" s="5"/>
    </row>
    <row r="53" spans="1:9" ht="15" customHeight="1" thickBot="1">
      <c r="A53" s="91">
        <v>51</v>
      </c>
      <c r="B53" s="92" t="s">
        <v>211</v>
      </c>
      <c r="C53" s="93" t="s">
        <v>93</v>
      </c>
      <c r="D53" s="94" t="s">
        <v>212</v>
      </c>
      <c r="E53" s="86">
        <f t="shared" si="0"/>
        <v>10</v>
      </c>
      <c r="F53" s="95">
        <v>7</v>
      </c>
      <c r="G53" s="96" t="s">
        <v>169</v>
      </c>
      <c r="H53" s="30" t="s">
        <v>104</v>
      </c>
      <c r="I53" s="19"/>
    </row>
    <row r="54" spans="1:9" ht="0.75" customHeight="1">
      <c r="A54" s="63" t="s">
        <v>37</v>
      </c>
      <c r="B54" s="70"/>
      <c r="C54" s="11"/>
      <c r="D54" s="17"/>
      <c r="E54" s="12">
        <f>SUM(E3:E53)</f>
        <v>3697.15</v>
      </c>
      <c r="F54" s="12">
        <f>SUM(F3:F53)</f>
        <v>2588.0049999999997</v>
      </c>
      <c r="G54" s="32"/>
      <c r="H54" s="17"/>
      <c r="I54" s="13"/>
    </row>
    <row r="55" spans="1:9" ht="15">
      <c r="A55" s="18"/>
      <c r="B55" s="20"/>
      <c r="C55" s="18"/>
      <c r="D55" s="20"/>
      <c r="E55" s="21"/>
      <c r="F55" s="21"/>
      <c r="G55" s="22"/>
      <c r="H55" s="22"/>
      <c r="I55" s="18"/>
    </row>
    <row r="56" spans="1:9" ht="15">
      <c r="A56" s="18"/>
      <c r="B56" s="20"/>
      <c r="C56" s="18"/>
      <c r="D56" s="20"/>
      <c r="E56" s="21"/>
      <c r="F56" s="21"/>
      <c r="G56" s="22"/>
      <c r="H56" s="22"/>
      <c r="I56" s="18"/>
    </row>
    <row r="57" spans="1:9" ht="22.5" thickBot="1">
      <c r="A57" s="68" t="s">
        <v>455</v>
      </c>
      <c r="B57" s="68"/>
      <c r="C57" s="68"/>
      <c r="D57" s="68"/>
      <c r="E57" s="68"/>
      <c r="F57" s="68"/>
      <c r="G57" s="68"/>
      <c r="H57" s="69"/>
      <c r="I57" s="69"/>
    </row>
    <row r="58" spans="1:9" ht="37.5" customHeight="1" thickBot="1">
      <c r="A58" s="73" t="s">
        <v>39</v>
      </c>
      <c r="B58" s="74" t="s">
        <v>86</v>
      </c>
      <c r="C58" s="74" t="s">
        <v>87</v>
      </c>
      <c r="D58" s="74" t="s">
        <v>88</v>
      </c>
      <c r="E58" s="71" t="s">
        <v>89</v>
      </c>
      <c r="F58" s="71" t="s">
        <v>448</v>
      </c>
      <c r="G58" s="72" t="s">
        <v>457</v>
      </c>
      <c r="H58" s="26" t="s">
        <v>90</v>
      </c>
      <c r="I58" s="1" t="s">
        <v>91</v>
      </c>
    </row>
    <row r="59" spans="1:9" s="105" customFormat="1" ht="15" customHeight="1">
      <c r="A59" s="97">
        <v>1</v>
      </c>
      <c r="B59" s="98" t="s">
        <v>213</v>
      </c>
      <c r="C59" s="99" t="s">
        <v>374</v>
      </c>
      <c r="D59" s="100" t="s">
        <v>375</v>
      </c>
      <c r="E59" s="101">
        <f aca="true" t="shared" si="1" ref="E59:E84">F59/0.7</f>
        <v>960.0000000000001</v>
      </c>
      <c r="F59" s="101">
        <v>672</v>
      </c>
      <c r="G59" s="102" t="s">
        <v>446</v>
      </c>
      <c r="H59" s="103" t="s">
        <v>376</v>
      </c>
      <c r="I59" s="104" t="s">
        <v>379</v>
      </c>
    </row>
    <row r="60" spans="1:9" s="105" customFormat="1" ht="15" customHeight="1">
      <c r="A60" s="106">
        <v>2</v>
      </c>
      <c r="B60" s="107" t="s">
        <v>214</v>
      </c>
      <c r="C60" s="84" t="s">
        <v>93</v>
      </c>
      <c r="D60" s="85" t="s">
        <v>215</v>
      </c>
      <c r="E60" s="108">
        <f t="shared" si="1"/>
        <v>40</v>
      </c>
      <c r="F60" s="108">
        <v>28</v>
      </c>
      <c r="G60" s="109" t="s">
        <v>216</v>
      </c>
      <c r="H60" s="103" t="s">
        <v>104</v>
      </c>
      <c r="I60" s="110"/>
    </row>
    <row r="61" spans="1:9" s="105" customFormat="1" ht="15" customHeight="1">
      <c r="A61" s="106">
        <v>3</v>
      </c>
      <c r="B61" s="107" t="s">
        <v>217</v>
      </c>
      <c r="C61" s="84" t="s">
        <v>93</v>
      </c>
      <c r="D61" s="85" t="s">
        <v>218</v>
      </c>
      <c r="E61" s="108">
        <f t="shared" si="1"/>
        <v>96.00000000000001</v>
      </c>
      <c r="F61" s="108">
        <v>67.2</v>
      </c>
      <c r="G61" s="111" t="s">
        <v>106</v>
      </c>
      <c r="H61" s="103" t="s">
        <v>104</v>
      </c>
      <c r="I61" s="110"/>
    </row>
    <row r="62" spans="1:9" s="105" customFormat="1" ht="15" customHeight="1">
      <c r="A62" s="106">
        <v>4</v>
      </c>
      <c r="B62" s="107" t="s">
        <v>92</v>
      </c>
      <c r="C62" s="84" t="s">
        <v>93</v>
      </c>
      <c r="D62" s="85" t="s">
        <v>219</v>
      </c>
      <c r="E62" s="108">
        <f t="shared" si="1"/>
        <v>24.000000000000004</v>
      </c>
      <c r="F62" s="108">
        <v>16.8</v>
      </c>
      <c r="G62" s="109" t="s">
        <v>95</v>
      </c>
      <c r="H62" s="103" t="s">
        <v>104</v>
      </c>
      <c r="I62" s="110"/>
    </row>
    <row r="63" spans="1:9" s="105" customFormat="1" ht="15" customHeight="1">
      <c r="A63" s="106">
        <v>5</v>
      </c>
      <c r="B63" s="107" t="s">
        <v>220</v>
      </c>
      <c r="C63" s="84" t="s">
        <v>93</v>
      </c>
      <c r="D63" s="85" t="s">
        <v>221</v>
      </c>
      <c r="E63" s="108">
        <f t="shared" si="1"/>
        <v>24.000000000000004</v>
      </c>
      <c r="F63" s="108">
        <v>16.8</v>
      </c>
      <c r="G63" s="109" t="s">
        <v>95</v>
      </c>
      <c r="H63" s="103" t="s">
        <v>104</v>
      </c>
      <c r="I63" s="110"/>
    </row>
    <row r="64" spans="1:9" s="105" customFormat="1" ht="15" customHeight="1">
      <c r="A64" s="106">
        <v>6</v>
      </c>
      <c r="B64" s="107" t="s">
        <v>97</v>
      </c>
      <c r="C64" s="84" t="s">
        <v>93</v>
      </c>
      <c r="D64" s="85" t="s">
        <v>222</v>
      </c>
      <c r="E64" s="108">
        <f t="shared" si="1"/>
        <v>24.000000000000004</v>
      </c>
      <c r="F64" s="108">
        <v>16.8</v>
      </c>
      <c r="G64" s="109" t="s">
        <v>95</v>
      </c>
      <c r="H64" s="103" t="s">
        <v>96</v>
      </c>
      <c r="I64" s="110"/>
    </row>
    <row r="65" spans="1:9" s="105" customFormat="1" ht="15" customHeight="1">
      <c r="A65" s="106">
        <v>7</v>
      </c>
      <c r="B65" s="107" t="s">
        <v>223</v>
      </c>
      <c r="C65" s="84" t="s">
        <v>93</v>
      </c>
      <c r="D65" s="85" t="s">
        <v>224</v>
      </c>
      <c r="E65" s="108">
        <f t="shared" si="1"/>
        <v>24.000000000000004</v>
      </c>
      <c r="F65" s="108">
        <v>16.8</v>
      </c>
      <c r="G65" s="109" t="s">
        <v>95</v>
      </c>
      <c r="H65" s="103" t="s">
        <v>96</v>
      </c>
      <c r="I65" s="110"/>
    </row>
    <row r="66" spans="1:9" s="105" customFormat="1" ht="15" customHeight="1">
      <c r="A66" s="106">
        <v>8</v>
      </c>
      <c r="B66" s="107" t="s">
        <v>225</v>
      </c>
      <c r="C66" s="84" t="s">
        <v>93</v>
      </c>
      <c r="D66" s="85" t="s">
        <v>226</v>
      </c>
      <c r="E66" s="108">
        <f t="shared" si="1"/>
        <v>20</v>
      </c>
      <c r="F66" s="108">
        <v>14</v>
      </c>
      <c r="G66" s="111" t="s">
        <v>227</v>
      </c>
      <c r="H66" s="103" t="s">
        <v>96</v>
      </c>
      <c r="I66" s="110"/>
    </row>
    <row r="67" spans="1:9" s="105" customFormat="1" ht="15" customHeight="1">
      <c r="A67" s="106">
        <v>9</v>
      </c>
      <c r="B67" s="107" t="s">
        <v>228</v>
      </c>
      <c r="C67" s="84" t="s">
        <v>93</v>
      </c>
      <c r="D67" s="85" t="s">
        <v>229</v>
      </c>
      <c r="E67" s="108">
        <f t="shared" si="1"/>
        <v>96.00000000000001</v>
      </c>
      <c r="F67" s="108">
        <v>67.2</v>
      </c>
      <c r="G67" s="111" t="s">
        <v>106</v>
      </c>
      <c r="H67" s="103" t="s">
        <v>104</v>
      </c>
      <c r="I67" s="110"/>
    </row>
    <row r="68" spans="1:9" s="105" customFormat="1" ht="15" customHeight="1">
      <c r="A68" s="106">
        <v>10</v>
      </c>
      <c r="B68" s="107" t="s">
        <v>230</v>
      </c>
      <c r="C68" s="84" t="s">
        <v>93</v>
      </c>
      <c r="D68" s="85" t="s">
        <v>231</v>
      </c>
      <c r="E68" s="108">
        <f t="shared" si="1"/>
        <v>96.00000000000001</v>
      </c>
      <c r="F68" s="108">
        <v>67.2</v>
      </c>
      <c r="G68" s="111" t="s">
        <v>106</v>
      </c>
      <c r="H68" s="103" t="s">
        <v>104</v>
      </c>
      <c r="I68" s="110"/>
    </row>
    <row r="69" spans="1:9" s="105" customFormat="1" ht="15" customHeight="1">
      <c r="A69" s="106">
        <v>11</v>
      </c>
      <c r="B69" s="107" t="s">
        <v>232</v>
      </c>
      <c r="C69" s="84" t="s">
        <v>93</v>
      </c>
      <c r="D69" s="85" t="s">
        <v>233</v>
      </c>
      <c r="E69" s="108">
        <f t="shared" si="1"/>
        <v>96.00000000000001</v>
      </c>
      <c r="F69" s="108">
        <v>67.2</v>
      </c>
      <c r="G69" s="111" t="s">
        <v>106</v>
      </c>
      <c r="H69" s="103" t="s">
        <v>104</v>
      </c>
      <c r="I69" s="110"/>
    </row>
    <row r="70" spans="1:9" s="105" customFormat="1" ht="15" customHeight="1">
      <c r="A70" s="106">
        <v>12</v>
      </c>
      <c r="B70" s="107" t="s">
        <v>234</v>
      </c>
      <c r="C70" s="84" t="s">
        <v>93</v>
      </c>
      <c r="D70" s="85" t="s">
        <v>235</v>
      </c>
      <c r="E70" s="108">
        <f t="shared" si="1"/>
        <v>24.000000000000004</v>
      </c>
      <c r="F70" s="108">
        <v>16.8</v>
      </c>
      <c r="G70" s="109" t="s">
        <v>103</v>
      </c>
      <c r="H70" s="103" t="s">
        <v>104</v>
      </c>
      <c r="I70" s="110"/>
    </row>
    <row r="71" spans="1:9" s="105" customFormat="1" ht="15" customHeight="1">
      <c r="A71" s="106">
        <v>13</v>
      </c>
      <c r="B71" s="107" t="s">
        <v>236</v>
      </c>
      <c r="C71" s="84" t="s">
        <v>93</v>
      </c>
      <c r="D71" s="85" t="s">
        <v>237</v>
      </c>
      <c r="E71" s="108">
        <f t="shared" si="1"/>
        <v>96.00000000000001</v>
      </c>
      <c r="F71" s="108">
        <v>67.2</v>
      </c>
      <c r="G71" s="111" t="s">
        <v>106</v>
      </c>
      <c r="H71" s="103" t="s">
        <v>104</v>
      </c>
      <c r="I71" s="110"/>
    </row>
    <row r="72" spans="1:9" s="105" customFormat="1" ht="15" customHeight="1">
      <c r="A72" s="106">
        <v>14</v>
      </c>
      <c r="B72" s="107" t="s">
        <v>238</v>
      </c>
      <c r="C72" s="84" t="s">
        <v>93</v>
      </c>
      <c r="D72" s="85" t="s">
        <v>239</v>
      </c>
      <c r="E72" s="108">
        <f t="shared" si="1"/>
        <v>10</v>
      </c>
      <c r="F72" s="108">
        <v>7</v>
      </c>
      <c r="G72" s="109" t="s">
        <v>240</v>
      </c>
      <c r="H72" s="103" t="s">
        <v>104</v>
      </c>
      <c r="I72" s="110"/>
    </row>
    <row r="73" spans="1:9" s="105" customFormat="1" ht="15" customHeight="1">
      <c r="A73" s="106">
        <v>15</v>
      </c>
      <c r="B73" s="107" t="s">
        <v>241</v>
      </c>
      <c r="C73" s="84" t="s">
        <v>93</v>
      </c>
      <c r="D73" s="85" t="s">
        <v>242</v>
      </c>
      <c r="E73" s="108">
        <f t="shared" si="1"/>
        <v>96.00000000000001</v>
      </c>
      <c r="F73" s="108">
        <v>67.2</v>
      </c>
      <c r="G73" s="111" t="s">
        <v>106</v>
      </c>
      <c r="H73" s="103" t="s">
        <v>104</v>
      </c>
      <c r="I73" s="110"/>
    </row>
    <row r="74" spans="1:9" s="105" customFormat="1" ht="15" customHeight="1">
      <c r="A74" s="106">
        <v>16</v>
      </c>
      <c r="B74" s="107" t="s">
        <v>129</v>
      </c>
      <c r="C74" s="84" t="s">
        <v>93</v>
      </c>
      <c r="D74" s="85" t="s">
        <v>243</v>
      </c>
      <c r="E74" s="108">
        <f t="shared" si="1"/>
        <v>18</v>
      </c>
      <c r="F74" s="108">
        <v>12.6</v>
      </c>
      <c r="G74" s="109" t="s">
        <v>131</v>
      </c>
      <c r="H74" s="103" t="s">
        <v>104</v>
      </c>
      <c r="I74" s="110"/>
    </row>
    <row r="75" spans="1:9" s="105" customFormat="1" ht="15" customHeight="1">
      <c r="A75" s="106">
        <v>17</v>
      </c>
      <c r="B75" s="107" t="s">
        <v>244</v>
      </c>
      <c r="C75" s="84" t="s">
        <v>93</v>
      </c>
      <c r="D75" s="85" t="s">
        <v>245</v>
      </c>
      <c r="E75" s="108">
        <f t="shared" si="1"/>
        <v>18</v>
      </c>
      <c r="F75" s="108">
        <v>12.6</v>
      </c>
      <c r="G75" s="109" t="s">
        <v>131</v>
      </c>
      <c r="H75" s="103" t="s">
        <v>104</v>
      </c>
      <c r="I75" s="110"/>
    </row>
    <row r="76" spans="1:9" s="105" customFormat="1" ht="15" customHeight="1">
      <c r="A76" s="106">
        <v>18</v>
      </c>
      <c r="B76" s="107" t="s">
        <v>246</v>
      </c>
      <c r="C76" s="84" t="s">
        <v>93</v>
      </c>
      <c r="D76" s="85" t="s">
        <v>247</v>
      </c>
      <c r="E76" s="108">
        <f t="shared" si="1"/>
        <v>96.00000000000001</v>
      </c>
      <c r="F76" s="108">
        <v>67.2</v>
      </c>
      <c r="G76" s="111" t="s">
        <v>106</v>
      </c>
      <c r="H76" s="103" t="s">
        <v>104</v>
      </c>
      <c r="I76" s="110"/>
    </row>
    <row r="77" spans="1:9" s="105" customFormat="1" ht="15" customHeight="1">
      <c r="A77" s="106">
        <v>19</v>
      </c>
      <c r="B77" s="107" t="s">
        <v>248</v>
      </c>
      <c r="C77" s="84" t="s">
        <v>93</v>
      </c>
      <c r="D77" s="85" t="s">
        <v>249</v>
      </c>
      <c r="E77" s="108">
        <f t="shared" si="1"/>
        <v>10</v>
      </c>
      <c r="F77" s="108">
        <v>7</v>
      </c>
      <c r="G77" s="109" t="s">
        <v>250</v>
      </c>
      <c r="H77" s="103" t="s">
        <v>104</v>
      </c>
      <c r="I77" s="110"/>
    </row>
    <row r="78" spans="1:9" s="105" customFormat="1" ht="15" customHeight="1">
      <c r="A78" s="106">
        <v>20</v>
      </c>
      <c r="B78" s="107" t="s">
        <v>251</v>
      </c>
      <c r="C78" s="84" t="s">
        <v>93</v>
      </c>
      <c r="D78" s="85" t="s">
        <v>252</v>
      </c>
      <c r="E78" s="108">
        <f t="shared" si="1"/>
        <v>96.00000000000001</v>
      </c>
      <c r="F78" s="108">
        <v>67.2</v>
      </c>
      <c r="G78" s="111" t="s">
        <v>106</v>
      </c>
      <c r="H78" s="103" t="s">
        <v>104</v>
      </c>
      <c r="I78" s="110"/>
    </row>
    <row r="79" spans="1:9" s="105" customFormat="1" ht="15" customHeight="1">
      <c r="A79" s="106">
        <v>21</v>
      </c>
      <c r="B79" s="107" t="s">
        <v>253</v>
      </c>
      <c r="C79" s="84" t="s">
        <v>93</v>
      </c>
      <c r="D79" s="85" t="s">
        <v>254</v>
      </c>
      <c r="E79" s="108">
        <f t="shared" si="1"/>
        <v>96.00000000000001</v>
      </c>
      <c r="F79" s="108">
        <v>67.2</v>
      </c>
      <c r="G79" s="111" t="s">
        <v>106</v>
      </c>
      <c r="H79" s="103" t="s">
        <v>104</v>
      </c>
      <c r="I79" s="110"/>
    </row>
    <row r="80" spans="1:9" s="105" customFormat="1" ht="15" customHeight="1">
      <c r="A80" s="106">
        <v>22</v>
      </c>
      <c r="B80" s="107" t="s">
        <v>255</v>
      </c>
      <c r="C80" s="84" t="s">
        <v>93</v>
      </c>
      <c r="D80" s="85" t="s">
        <v>256</v>
      </c>
      <c r="E80" s="108">
        <f t="shared" si="1"/>
        <v>96.00000000000001</v>
      </c>
      <c r="F80" s="108">
        <v>67.2</v>
      </c>
      <c r="G80" s="111" t="s">
        <v>106</v>
      </c>
      <c r="H80" s="103" t="s">
        <v>104</v>
      </c>
      <c r="I80" s="110"/>
    </row>
    <row r="81" spans="1:9" s="105" customFormat="1" ht="15" customHeight="1">
      <c r="A81" s="106">
        <v>23</v>
      </c>
      <c r="B81" s="107" t="s">
        <v>257</v>
      </c>
      <c r="C81" s="84" t="s">
        <v>93</v>
      </c>
      <c r="D81" s="85" t="s">
        <v>258</v>
      </c>
      <c r="E81" s="108">
        <f t="shared" si="1"/>
        <v>96.00000000000001</v>
      </c>
      <c r="F81" s="108">
        <v>67.2</v>
      </c>
      <c r="G81" s="111" t="s">
        <v>106</v>
      </c>
      <c r="H81" s="103" t="s">
        <v>104</v>
      </c>
      <c r="I81" s="110"/>
    </row>
    <row r="82" spans="1:9" s="105" customFormat="1" ht="15" customHeight="1">
      <c r="A82" s="106">
        <v>24</v>
      </c>
      <c r="B82" s="107" t="s">
        <v>259</v>
      </c>
      <c r="C82" s="84" t="s">
        <v>93</v>
      </c>
      <c r="D82" s="85" t="s">
        <v>260</v>
      </c>
      <c r="E82" s="108">
        <f t="shared" si="1"/>
        <v>40</v>
      </c>
      <c r="F82" s="108">
        <v>28</v>
      </c>
      <c r="G82" s="109" t="s">
        <v>139</v>
      </c>
      <c r="H82" s="103" t="s">
        <v>104</v>
      </c>
      <c r="I82" s="110"/>
    </row>
    <row r="83" spans="1:9" s="105" customFormat="1" ht="15" customHeight="1">
      <c r="A83" s="106">
        <v>25</v>
      </c>
      <c r="B83" s="107" t="s">
        <v>261</v>
      </c>
      <c r="C83" s="84" t="s">
        <v>93</v>
      </c>
      <c r="D83" s="85" t="s">
        <v>262</v>
      </c>
      <c r="E83" s="108">
        <f t="shared" si="1"/>
        <v>10</v>
      </c>
      <c r="F83" s="108">
        <v>7</v>
      </c>
      <c r="G83" s="109" t="s">
        <v>180</v>
      </c>
      <c r="H83" s="103" t="s">
        <v>104</v>
      </c>
      <c r="I83" s="110"/>
    </row>
    <row r="84" spans="1:9" s="105" customFormat="1" ht="15" customHeight="1" thickBot="1">
      <c r="A84" s="112">
        <v>26</v>
      </c>
      <c r="B84" s="113" t="s">
        <v>263</v>
      </c>
      <c r="C84" s="114" t="s">
        <v>93</v>
      </c>
      <c r="D84" s="115" t="s">
        <v>264</v>
      </c>
      <c r="E84" s="116">
        <f t="shared" si="1"/>
        <v>18</v>
      </c>
      <c r="F84" s="116">
        <v>12.6</v>
      </c>
      <c r="G84" s="117" t="s">
        <v>265</v>
      </c>
      <c r="H84" s="103" t="s">
        <v>104</v>
      </c>
      <c r="I84" s="110"/>
    </row>
    <row r="85" spans="1:9" ht="1.5" customHeight="1">
      <c r="A85" s="63" t="s">
        <v>37</v>
      </c>
      <c r="B85" s="64"/>
      <c r="C85" s="31"/>
      <c r="D85" s="32"/>
      <c r="E85" s="33">
        <f>SUM(E59:E84)</f>
        <v>2320.0000000000005</v>
      </c>
      <c r="F85" s="33">
        <f>SUM(F59:F84)</f>
        <v>1624</v>
      </c>
      <c r="G85" s="32"/>
      <c r="H85" s="17"/>
      <c r="I85" s="13" t="s">
        <v>378</v>
      </c>
    </row>
    <row r="86" spans="1:9" ht="15">
      <c r="A86" s="18"/>
      <c r="B86" s="20"/>
      <c r="C86" s="18"/>
      <c r="D86" s="20"/>
      <c r="E86" s="21"/>
      <c r="F86" s="21"/>
      <c r="G86" s="22"/>
      <c r="H86" s="22"/>
      <c r="I86" s="18"/>
    </row>
    <row r="87" spans="1:9" ht="15">
      <c r="A87" s="18"/>
      <c r="B87" s="20"/>
      <c r="C87" s="18"/>
      <c r="D87" s="20"/>
      <c r="E87" s="21"/>
      <c r="F87" s="21"/>
      <c r="G87" s="22"/>
      <c r="H87" s="22"/>
      <c r="I87" s="18"/>
    </row>
    <row r="88" spans="1:9" ht="22.5" thickBot="1">
      <c r="A88" s="68" t="s">
        <v>454</v>
      </c>
      <c r="B88" s="68"/>
      <c r="C88" s="68"/>
      <c r="D88" s="68"/>
      <c r="E88" s="68"/>
      <c r="F88" s="68"/>
      <c r="G88" s="68"/>
      <c r="H88" s="69"/>
      <c r="I88" s="69"/>
    </row>
    <row r="89" spans="1:9" ht="48" customHeight="1" thickBot="1">
      <c r="A89" s="73" t="s">
        <v>39</v>
      </c>
      <c r="B89" s="74" t="s">
        <v>86</v>
      </c>
      <c r="C89" s="74" t="s">
        <v>87</v>
      </c>
      <c r="D89" s="74" t="s">
        <v>88</v>
      </c>
      <c r="E89" s="71" t="s">
        <v>89</v>
      </c>
      <c r="F89" s="71" t="s">
        <v>448</v>
      </c>
      <c r="G89" s="28" t="s">
        <v>449</v>
      </c>
      <c r="H89" s="26" t="s">
        <v>90</v>
      </c>
      <c r="I89" s="1" t="s">
        <v>91</v>
      </c>
    </row>
    <row r="90" spans="1:9" s="105" customFormat="1" ht="15" customHeight="1">
      <c r="A90" s="97">
        <v>1</v>
      </c>
      <c r="B90" s="118" t="s">
        <v>266</v>
      </c>
      <c r="C90" s="99" t="s">
        <v>93</v>
      </c>
      <c r="D90" s="100" t="s">
        <v>267</v>
      </c>
      <c r="E90" s="119">
        <f>F90/0.7</f>
        <v>15.000000000000002</v>
      </c>
      <c r="F90" s="101">
        <v>10.5</v>
      </c>
      <c r="G90" s="120" t="s">
        <v>268</v>
      </c>
      <c r="H90" s="103" t="s">
        <v>104</v>
      </c>
      <c r="I90" s="121"/>
    </row>
    <row r="91" spans="1:9" s="105" customFormat="1" ht="15" customHeight="1">
      <c r="A91" s="106">
        <v>2</v>
      </c>
      <c r="B91" s="110" t="s">
        <v>213</v>
      </c>
      <c r="C91" s="84" t="s">
        <v>93</v>
      </c>
      <c r="D91" s="85" t="s">
        <v>269</v>
      </c>
      <c r="E91" s="86">
        <f aca="true" t="shared" si="2" ref="E91:E122">F91/0.7</f>
        <v>960.0000000000001</v>
      </c>
      <c r="F91" s="108">
        <v>672</v>
      </c>
      <c r="G91" s="122" t="s">
        <v>373</v>
      </c>
      <c r="H91" s="103" t="s">
        <v>96</v>
      </c>
      <c r="I91" s="104" t="s">
        <v>379</v>
      </c>
    </row>
    <row r="92" spans="1:9" s="105" customFormat="1" ht="15" customHeight="1">
      <c r="A92" s="106">
        <v>3</v>
      </c>
      <c r="B92" s="107" t="s">
        <v>270</v>
      </c>
      <c r="C92" s="84" t="s">
        <v>93</v>
      </c>
      <c r="D92" s="85" t="s">
        <v>271</v>
      </c>
      <c r="E92" s="86">
        <f t="shared" si="2"/>
        <v>15.000000000000002</v>
      </c>
      <c r="F92" s="108">
        <v>10.5</v>
      </c>
      <c r="G92" s="111" t="s">
        <v>268</v>
      </c>
      <c r="H92" s="103" t="s">
        <v>104</v>
      </c>
      <c r="I92" s="110"/>
    </row>
    <row r="93" spans="1:9" s="105" customFormat="1" ht="15" customHeight="1">
      <c r="A93" s="106">
        <v>4</v>
      </c>
      <c r="B93" s="107" t="s">
        <v>80</v>
      </c>
      <c r="C93" s="84" t="s">
        <v>93</v>
      </c>
      <c r="D93" s="85" t="s">
        <v>272</v>
      </c>
      <c r="E93" s="86">
        <f t="shared" si="2"/>
        <v>40</v>
      </c>
      <c r="F93" s="108">
        <v>28</v>
      </c>
      <c r="G93" s="109" t="s">
        <v>216</v>
      </c>
      <c r="H93" s="103" t="s">
        <v>104</v>
      </c>
      <c r="I93" s="110"/>
    </row>
    <row r="94" spans="1:9" s="105" customFormat="1" ht="15" customHeight="1">
      <c r="A94" s="106">
        <v>5</v>
      </c>
      <c r="B94" s="107" t="s">
        <v>273</v>
      </c>
      <c r="C94" s="84" t="s">
        <v>93</v>
      </c>
      <c r="D94" s="85" t="s">
        <v>274</v>
      </c>
      <c r="E94" s="86">
        <f t="shared" si="2"/>
        <v>24.000000000000004</v>
      </c>
      <c r="F94" s="108">
        <v>16.8</v>
      </c>
      <c r="G94" s="109" t="s">
        <v>95</v>
      </c>
      <c r="H94" s="103" t="s">
        <v>96</v>
      </c>
      <c r="I94" s="110"/>
    </row>
    <row r="95" spans="1:9" s="105" customFormat="1" ht="15" customHeight="1">
      <c r="A95" s="106">
        <v>6</v>
      </c>
      <c r="B95" s="107" t="s">
        <v>275</v>
      </c>
      <c r="C95" s="84" t="s">
        <v>93</v>
      </c>
      <c r="D95" s="85" t="s">
        <v>276</v>
      </c>
      <c r="E95" s="86">
        <f t="shared" si="2"/>
        <v>24.000000000000004</v>
      </c>
      <c r="F95" s="108">
        <v>16.8</v>
      </c>
      <c r="G95" s="109" t="s">
        <v>95</v>
      </c>
      <c r="H95" s="103" t="s">
        <v>96</v>
      </c>
      <c r="I95" s="110"/>
    </row>
    <row r="96" spans="1:9" s="105" customFormat="1" ht="15" customHeight="1">
      <c r="A96" s="106">
        <v>7</v>
      </c>
      <c r="B96" s="107" t="s">
        <v>277</v>
      </c>
      <c r="C96" s="84" t="s">
        <v>93</v>
      </c>
      <c r="D96" s="85" t="s">
        <v>278</v>
      </c>
      <c r="E96" s="86">
        <f t="shared" si="2"/>
        <v>24.000000000000004</v>
      </c>
      <c r="F96" s="108">
        <v>16.8</v>
      </c>
      <c r="G96" s="109" t="s">
        <v>95</v>
      </c>
      <c r="H96" s="103" t="s">
        <v>96</v>
      </c>
      <c r="I96" s="110"/>
    </row>
    <row r="97" spans="1:9" s="105" customFormat="1" ht="15" customHeight="1">
      <c r="A97" s="106">
        <v>8</v>
      </c>
      <c r="B97" s="107" t="s">
        <v>279</v>
      </c>
      <c r="C97" s="84" t="s">
        <v>93</v>
      </c>
      <c r="D97" s="85" t="s">
        <v>280</v>
      </c>
      <c r="E97" s="86">
        <f t="shared" si="2"/>
        <v>24.000000000000004</v>
      </c>
      <c r="F97" s="108">
        <v>16.8</v>
      </c>
      <c r="G97" s="109" t="s">
        <v>95</v>
      </c>
      <c r="H97" s="103" t="s">
        <v>104</v>
      </c>
      <c r="I97" s="110"/>
    </row>
    <row r="98" spans="1:9" s="105" customFormat="1" ht="15" customHeight="1">
      <c r="A98" s="106">
        <v>9</v>
      </c>
      <c r="B98" s="107" t="s">
        <v>225</v>
      </c>
      <c r="C98" s="84" t="s">
        <v>93</v>
      </c>
      <c r="D98" s="85" t="s">
        <v>281</v>
      </c>
      <c r="E98" s="86">
        <f t="shared" si="2"/>
        <v>20</v>
      </c>
      <c r="F98" s="108">
        <v>14</v>
      </c>
      <c r="G98" s="111" t="s">
        <v>227</v>
      </c>
      <c r="H98" s="103" t="s">
        <v>96</v>
      </c>
      <c r="I98" s="110"/>
    </row>
    <row r="99" spans="1:9" s="105" customFormat="1" ht="15" customHeight="1">
      <c r="A99" s="106">
        <v>10</v>
      </c>
      <c r="B99" s="107" t="s">
        <v>282</v>
      </c>
      <c r="C99" s="84" t="s">
        <v>93</v>
      </c>
      <c r="D99" s="85" t="s">
        <v>283</v>
      </c>
      <c r="E99" s="86">
        <f t="shared" si="2"/>
        <v>20</v>
      </c>
      <c r="F99" s="108">
        <v>14</v>
      </c>
      <c r="G99" s="111" t="s">
        <v>227</v>
      </c>
      <c r="H99" s="103" t="s">
        <v>104</v>
      </c>
      <c r="I99" s="110"/>
    </row>
    <row r="100" spans="1:9" s="105" customFormat="1" ht="15" customHeight="1">
      <c r="A100" s="106">
        <v>11</v>
      </c>
      <c r="B100" s="107" t="s">
        <v>284</v>
      </c>
      <c r="C100" s="84" t="s">
        <v>93</v>
      </c>
      <c r="D100" s="85" t="s">
        <v>285</v>
      </c>
      <c r="E100" s="86">
        <f t="shared" si="2"/>
        <v>20</v>
      </c>
      <c r="F100" s="108">
        <v>14</v>
      </c>
      <c r="G100" s="111" t="s">
        <v>227</v>
      </c>
      <c r="H100" s="103" t="s">
        <v>104</v>
      </c>
      <c r="I100" s="110"/>
    </row>
    <row r="101" spans="1:9" s="105" customFormat="1" ht="15" customHeight="1">
      <c r="A101" s="106">
        <v>12</v>
      </c>
      <c r="B101" s="107" t="s">
        <v>97</v>
      </c>
      <c r="C101" s="84" t="s">
        <v>93</v>
      </c>
      <c r="D101" s="85" t="s">
        <v>286</v>
      </c>
      <c r="E101" s="86">
        <f t="shared" si="2"/>
        <v>24.000000000000004</v>
      </c>
      <c r="F101" s="108">
        <v>16.8</v>
      </c>
      <c r="G101" s="109" t="s">
        <v>95</v>
      </c>
      <c r="H101" s="103" t="s">
        <v>96</v>
      </c>
      <c r="I101" s="110"/>
    </row>
    <row r="102" spans="1:9" s="105" customFormat="1" ht="15" customHeight="1">
      <c r="A102" s="106">
        <v>13</v>
      </c>
      <c r="B102" s="107" t="s">
        <v>287</v>
      </c>
      <c r="C102" s="84" t="s">
        <v>93</v>
      </c>
      <c r="D102" s="85" t="s">
        <v>288</v>
      </c>
      <c r="E102" s="86">
        <f t="shared" si="2"/>
        <v>96.00000000000001</v>
      </c>
      <c r="F102" s="108">
        <v>67.2</v>
      </c>
      <c r="G102" s="111" t="s">
        <v>106</v>
      </c>
      <c r="H102" s="103" t="s">
        <v>104</v>
      </c>
      <c r="I102" s="110"/>
    </row>
    <row r="103" spans="1:9" s="105" customFormat="1" ht="15" customHeight="1">
      <c r="A103" s="106">
        <v>14</v>
      </c>
      <c r="B103" s="107" t="s">
        <v>289</v>
      </c>
      <c r="C103" s="84" t="s">
        <v>93</v>
      </c>
      <c r="D103" s="85" t="s">
        <v>290</v>
      </c>
      <c r="E103" s="86">
        <f t="shared" si="2"/>
        <v>10</v>
      </c>
      <c r="F103" s="108">
        <v>7</v>
      </c>
      <c r="G103" s="109" t="s">
        <v>291</v>
      </c>
      <c r="H103" s="103" t="s">
        <v>104</v>
      </c>
      <c r="I103" s="110"/>
    </row>
    <row r="104" spans="1:9" s="105" customFormat="1" ht="15" customHeight="1">
      <c r="A104" s="106">
        <v>15</v>
      </c>
      <c r="B104" s="107" t="s">
        <v>292</v>
      </c>
      <c r="C104" s="84" t="s">
        <v>93</v>
      </c>
      <c r="D104" s="85" t="s">
        <v>293</v>
      </c>
      <c r="E104" s="86">
        <f t="shared" si="2"/>
        <v>40</v>
      </c>
      <c r="F104" s="108">
        <v>28</v>
      </c>
      <c r="G104" s="109" t="s">
        <v>139</v>
      </c>
      <c r="H104" s="103" t="s">
        <v>96</v>
      </c>
      <c r="I104" s="110"/>
    </row>
    <row r="105" spans="1:9" s="105" customFormat="1" ht="15" customHeight="1">
      <c r="A105" s="106">
        <v>16</v>
      </c>
      <c r="B105" s="107" t="s">
        <v>294</v>
      </c>
      <c r="C105" s="84" t="s">
        <v>93</v>
      </c>
      <c r="D105" s="85" t="s">
        <v>295</v>
      </c>
      <c r="E105" s="86">
        <f t="shared" si="2"/>
        <v>40</v>
      </c>
      <c r="F105" s="108">
        <v>28</v>
      </c>
      <c r="G105" s="109" t="s">
        <v>139</v>
      </c>
      <c r="H105" s="103" t="s">
        <v>104</v>
      </c>
      <c r="I105" s="110"/>
    </row>
    <row r="106" spans="1:9" s="105" customFormat="1" ht="15" customHeight="1">
      <c r="A106" s="106">
        <v>17</v>
      </c>
      <c r="B106" s="107" t="s">
        <v>296</v>
      </c>
      <c r="C106" s="84" t="s">
        <v>93</v>
      </c>
      <c r="D106" s="85" t="s">
        <v>297</v>
      </c>
      <c r="E106" s="86">
        <f t="shared" si="2"/>
        <v>18</v>
      </c>
      <c r="F106" s="108">
        <v>12.6</v>
      </c>
      <c r="G106" s="109" t="s">
        <v>265</v>
      </c>
      <c r="H106" s="103" t="s">
        <v>104</v>
      </c>
      <c r="I106" s="110"/>
    </row>
    <row r="107" spans="1:9" s="105" customFormat="1" ht="23.25" customHeight="1">
      <c r="A107" s="106">
        <v>18</v>
      </c>
      <c r="B107" s="107" t="s">
        <v>298</v>
      </c>
      <c r="C107" s="84" t="s">
        <v>93</v>
      </c>
      <c r="D107" s="85" t="s">
        <v>299</v>
      </c>
      <c r="E107" s="86">
        <f t="shared" si="2"/>
        <v>96.00000000000001</v>
      </c>
      <c r="F107" s="108">
        <v>67.2</v>
      </c>
      <c r="G107" s="111" t="s">
        <v>106</v>
      </c>
      <c r="H107" s="103" t="s">
        <v>104</v>
      </c>
      <c r="I107" s="110"/>
    </row>
    <row r="108" spans="1:9" s="105" customFormat="1" ht="15" customHeight="1">
      <c r="A108" s="106">
        <v>19</v>
      </c>
      <c r="B108" s="107" t="s">
        <v>298</v>
      </c>
      <c r="C108" s="84" t="s">
        <v>93</v>
      </c>
      <c r="D108" s="85" t="s">
        <v>300</v>
      </c>
      <c r="E108" s="86">
        <f t="shared" si="2"/>
        <v>96.00000000000001</v>
      </c>
      <c r="F108" s="108">
        <v>67.2</v>
      </c>
      <c r="G108" s="111" t="s">
        <v>106</v>
      </c>
      <c r="H108" s="103" t="s">
        <v>104</v>
      </c>
      <c r="I108" s="110"/>
    </row>
    <row r="109" spans="1:9" s="105" customFormat="1" ht="15" customHeight="1">
      <c r="A109" s="106">
        <v>20</v>
      </c>
      <c r="B109" s="107" t="s">
        <v>301</v>
      </c>
      <c r="C109" s="84" t="s">
        <v>93</v>
      </c>
      <c r="D109" s="85" t="s">
        <v>302</v>
      </c>
      <c r="E109" s="86">
        <f t="shared" si="2"/>
        <v>96.00000000000001</v>
      </c>
      <c r="F109" s="108">
        <v>67.2</v>
      </c>
      <c r="G109" s="111" t="s">
        <v>106</v>
      </c>
      <c r="H109" s="103" t="s">
        <v>104</v>
      </c>
      <c r="I109" s="110"/>
    </row>
    <row r="110" spans="1:9" s="105" customFormat="1" ht="15" customHeight="1">
      <c r="A110" s="106">
        <v>21</v>
      </c>
      <c r="B110" s="107" t="s">
        <v>303</v>
      </c>
      <c r="C110" s="84" t="s">
        <v>93</v>
      </c>
      <c r="D110" s="85" t="s">
        <v>304</v>
      </c>
      <c r="E110" s="86">
        <f t="shared" si="2"/>
        <v>96.00000000000001</v>
      </c>
      <c r="F110" s="108">
        <v>67.2</v>
      </c>
      <c r="G110" s="111" t="s">
        <v>106</v>
      </c>
      <c r="H110" s="103" t="s">
        <v>96</v>
      </c>
      <c r="I110" s="110"/>
    </row>
    <row r="111" spans="1:9" s="105" customFormat="1" ht="15" customHeight="1">
      <c r="A111" s="106">
        <v>22</v>
      </c>
      <c r="B111" s="107" t="s">
        <v>305</v>
      </c>
      <c r="C111" s="84" t="s">
        <v>93</v>
      </c>
      <c r="D111" s="85" t="s">
        <v>306</v>
      </c>
      <c r="E111" s="86">
        <f t="shared" si="2"/>
        <v>96.00000000000001</v>
      </c>
      <c r="F111" s="108">
        <v>67.2</v>
      </c>
      <c r="G111" s="111" t="s">
        <v>106</v>
      </c>
      <c r="H111" s="103" t="s">
        <v>96</v>
      </c>
      <c r="I111" s="110"/>
    </row>
    <row r="112" spans="1:9" s="105" customFormat="1" ht="15" customHeight="1">
      <c r="A112" s="106">
        <v>23</v>
      </c>
      <c r="B112" s="107" t="s">
        <v>307</v>
      </c>
      <c r="C112" s="84" t="s">
        <v>93</v>
      </c>
      <c r="D112" s="85" t="s">
        <v>308</v>
      </c>
      <c r="E112" s="86">
        <f t="shared" si="2"/>
        <v>96.00000000000001</v>
      </c>
      <c r="F112" s="108">
        <v>67.2</v>
      </c>
      <c r="G112" s="111" t="s">
        <v>106</v>
      </c>
      <c r="H112" s="103" t="s">
        <v>96</v>
      </c>
      <c r="I112" s="110"/>
    </row>
    <row r="113" spans="1:9" s="105" customFormat="1" ht="27" customHeight="1">
      <c r="A113" s="106">
        <v>24</v>
      </c>
      <c r="B113" s="110" t="s">
        <v>309</v>
      </c>
      <c r="C113" s="84" t="s">
        <v>93</v>
      </c>
      <c r="D113" s="85" t="s">
        <v>310</v>
      </c>
      <c r="E113" s="86">
        <f t="shared" si="2"/>
        <v>96.00000000000001</v>
      </c>
      <c r="F113" s="108">
        <v>67.2</v>
      </c>
      <c r="G113" s="111" t="s">
        <v>106</v>
      </c>
      <c r="H113" s="103" t="s">
        <v>104</v>
      </c>
      <c r="I113" s="110"/>
    </row>
    <row r="114" spans="1:9" s="105" customFormat="1" ht="15" customHeight="1">
      <c r="A114" s="106">
        <v>25</v>
      </c>
      <c r="B114" s="107" t="s">
        <v>311</v>
      </c>
      <c r="C114" s="84" t="s">
        <v>93</v>
      </c>
      <c r="D114" s="85" t="s">
        <v>312</v>
      </c>
      <c r="E114" s="86">
        <f t="shared" si="2"/>
        <v>96.00000000000001</v>
      </c>
      <c r="F114" s="108">
        <v>67.2</v>
      </c>
      <c r="G114" s="111" t="s">
        <v>106</v>
      </c>
      <c r="H114" s="103" t="s">
        <v>96</v>
      </c>
      <c r="I114" s="110"/>
    </row>
    <row r="115" spans="1:9" s="105" customFormat="1" ht="15" customHeight="1">
      <c r="A115" s="106">
        <v>26</v>
      </c>
      <c r="B115" s="107" t="s">
        <v>313</v>
      </c>
      <c r="C115" s="84" t="s">
        <v>93</v>
      </c>
      <c r="D115" s="85" t="s">
        <v>314</v>
      </c>
      <c r="E115" s="86">
        <f t="shared" si="2"/>
        <v>96.00000000000001</v>
      </c>
      <c r="F115" s="108">
        <v>67.2</v>
      </c>
      <c r="G115" s="111" t="s">
        <v>106</v>
      </c>
      <c r="H115" s="103" t="s">
        <v>104</v>
      </c>
      <c r="I115" s="110"/>
    </row>
    <row r="116" spans="1:9" s="105" customFormat="1" ht="15" customHeight="1">
      <c r="A116" s="106">
        <v>27</v>
      </c>
      <c r="B116" s="107" t="s">
        <v>315</v>
      </c>
      <c r="C116" s="84" t="s">
        <v>93</v>
      </c>
      <c r="D116" s="85" t="s">
        <v>316</v>
      </c>
      <c r="E116" s="86">
        <f t="shared" si="2"/>
        <v>96.00000000000001</v>
      </c>
      <c r="F116" s="108">
        <v>67.2</v>
      </c>
      <c r="G116" s="111" t="s">
        <v>106</v>
      </c>
      <c r="H116" s="103" t="s">
        <v>96</v>
      </c>
      <c r="I116" s="110"/>
    </row>
    <row r="117" spans="1:9" s="105" customFormat="1" ht="15" customHeight="1">
      <c r="A117" s="106">
        <v>28</v>
      </c>
      <c r="B117" s="107" t="s">
        <v>317</v>
      </c>
      <c r="C117" s="84" t="s">
        <v>93</v>
      </c>
      <c r="D117" s="85" t="s">
        <v>318</v>
      </c>
      <c r="E117" s="86">
        <f t="shared" si="2"/>
        <v>96.00000000000001</v>
      </c>
      <c r="F117" s="108">
        <v>67.2</v>
      </c>
      <c r="G117" s="111" t="s">
        <v>106</v>
      </c>
      <c r="H117" s="103" t="s">
        <v>104</v>
      </c>
      <c r="I117" s="110"/>
    </row>
    <row r="118" spans="1:9" s="105" customFormat="1" ht="15" customHeight="1">
      <c r="A118" s="106">
        <v>29</v>
      </c>
      <c r="B118" s="107" t="s">
        <v>436</v>
      </c>
      <c r="C118" s="84" t="s">
        <v>93</v>
      </c>
      <c r="D118" s="85" t="s">
        <v>319</v>
      </c>
      <c r="E118" s="86">
        <f t="shared" si="2"/>
        <v>2200</v>
      </c>
      <c r="F118" s="108">
        <v>1540</v>
      </c>
      <c r="G118" s="111" t="s">
        <v>382</v>
      </c>
      <c r="H118" s="103" t="s">
        <v>96</v>
      </c>
      <c r="I118" s="121" t="s">
        <v>370</v>
      </c>
    </row>
    <row r="119" spans="1:9" s="105" customFormat="1" ht="15" customHeight="1">
      <c r="A119" s="106">
        <v>30</v>
      </c>
      <c r="B119" s="107" t="s">
        <v>320</v>
      </c>
      <c r="C119" s="84" t="s">
        <v>93</v>
      </c>
      <c r="D119" s="85" t="s">
        <v>321</v>
      </c>
      <c r="E119" s="86">
        <f t="shared" si="2"/>
        <v>96.00000000000001</v>
      </c>
      <c r="F119" s="108">
        <v>67.2</v>
      </c>
      <c r="G119" s="111" t="s">
        <v>106</v>
      </c>
      <c r="H119" s="103" t="s">
        <v>104</v>
      </c>
      <c r="I119" s="110"/>
    </row>
    <row r="120" spans="1:9" s="105" customFormat="1" ht="15" customHeight="1">
      <c r="A120" s="106">
        <v>31</v>
      </c>
      <c r="B120" s="107" t="s">
        <v>322</v>
      </c>
      <c r="C120" s="84" t="s">
        <v>93</v>
      </c>
      <c r="D120" s="85" t="s">
        <v>323</v>
      </c>
      <c r="E120" s="86">
        <f t="shared" si="2"/>
        <v>96.00000000000001</v>
      </c>
      <c r="F120" s="108">
        <v>67.2</v>
      </c>
      <c r="G120" s="111" t="s">
        <v>106</v>
      </c>
      <c r="H120" s="103" t="s">
        <v>104</v>
      </c>
      <c r="I120" s="110"/>
    </row>
    <row r="121" spans="1:9" s="105" customFormat="1" ht="15" customHeight="1">
      <c r="A121" s="106">
        <v>32</v>
      </c>
      <c r="B121" s="107" t="s">
        <v>324</v>
      </c>
      <c r="C121" s="84" t="s">
        <v>93</v>
      </c>
      <c r="D121" s="85" t="s">
        <v>325</v>
      </c>
      <c r="E121" s="86">
        <f t="shared" si="2"/>
        <v>20</v>
      </c>
      <c r="F121" s="108">
        <v>14</v>
      </c>
      <c r="G121" s="111" t="s">
        <v>63</v>
      </c>
      <c r="H121" s="103" t="s">
        <v>104</v>
      </c>
      <c r="I121" s="110"/>
    </row>
    <row r="122" spans="1:9" s="105" customFormat="1" ht="15" customHeight="1" thickBot="1">
      <c r="A122" s="112">
        <v>33</v>
      </c>
      <c r="B122" s="113" t="s">
        <v>263</v>
      </c>
      <c r="C122" s="114" t="s">
        <v>93</v>
      </c>
      <c r="D122" s="115" t="s">
        <v>326</v>
      </c>
      <c r="E122" s="123">
        <f t="shared" si="2"/>
        <v>18</v>
      </c>
      <c r="F122" s="116">
        <v>12.6</v>
      </c>
      <c r="G122" s="117" t="s">
        <v>265</v>
      </c>
      <c r="H122" s="103" t="s">
        <v>104</v>
      </c>
      <c r="I122" s="110"/>
    </row>
    <row r="123" spans="1:9" ht="1.5" customHeight="1">
      <c r="A123" s="63" t="s">
        <v>37</v>
      </c>
      <c r="B123" s="64"/>
      <c r="C123" s="31"/>
      <c r="D123" s="32"/>
      <c r="E123" s="33">
        <f>SUM(E90:E122)</f>
        <v>4900</v>
      </c>
      <c r="F123" s="33">
        <f>SUM(F90:F122)</f>
        <v>3429.9999999999995</v>
      </c>
      <c r="G123" s="32"/>
      <c r="H123" s="17"/>
      <c r="I123" s="13" t="s">
        <v>378</v>
      </c>
    </row>
    <row r="124" spans="1:9" ht="15">
      <c r="A124" s="18"/>
      <c r="B124" s="20"/>
      <c r="C124" s="18"/>
      <c r="D124" s="20"/>
      <c r="E124" s="21"/>
      <c r="F124" s="21"/>
      <c r="G124" s="22"/>
      <c r="H124" s="22"/>
      <c r="I124" s="18"/>
    </row>
    <row r="125" spans="1:9" ht="15">
      <c r="A125" s="18"/>
      <c r="B125" s="20"/>
      <c r="C125" s="18"/>
      <c r="D125" s="20"/>
      <c r="E125" s="21"/>
      <c r="F125" s="21"/>
      <c r="G125" s="22"/>
      <c r="H125" s="22"/>
      <c r="I125" s="18"/>
    </row>
    <row r="126" spans="1:9" ht="22.5" thickBot="1">
      <c r="A126" s="68" t="s">
        <v>453</v>
      </c>
      <c r="B126" s="68"/>
      <c r="C126" s="68"/>
      <c r="D126" s="68"/>
      <c r="E126" s="68"/>
      <c r="F126" s="68"/>
      <c r="G126" s="68"/>
      <c r="H126" s="69"/>
      <c r="I126" s="69"/>
    </row>
    <row r="127" spans="1:9" ht="41.25" customHeight="1" thickBot="1">
      <c r="A127" s="73" t="s">
        <v>39</v>
      </c>
      <c r="B127" s="74" t="s">
        <v>86</v>
      </c>
      <c r="C127" s="74" t="s">
        <v>87</v>
      </c>
      <c r="D127" s="74" t="s">
        <v>88</v>
      </c>
      <c r="E127" s="71" t="s">
        <v>89</v>
      </c>
      <c r="F127" s="71" t="s">
        <v>448</v>
      </c>
      <c r="G127" s="72" t="s">
        <v>457</v>
      </c>
      <c r="H127" s="26" t="s">
        <v>90</v>
      </c>
      <c r="I127" s="1" t="s">
        <v>91</v>
      </c>
    </row>
    <row r="128" spans="1:9" s="105" customFormat="1" ht="15" customHeight="1">
      <c r="A128" s="97">
        <v>1</v>
      </c>
      <c r="B128" s="118" t="s">
        <v>266</v>
      </c>
      <c r="C128" s="99" t="s">
        <v>93</v>
      </c>
      <c r="D128" s="100" t="s">
        <v>327</v>
      </c>
      <c r="E128" s="119">
        <f>F128/0.7</f>
        <v>15.000000000000002</v>
      </c>
      <c r="F128" s="101">
        <v>10.5</v>
      </c>
      <c r="G128" s="120" t="s">
        <v>268</v>
      </c>
      <c r="H128" s="103" t="s">
        <v>104</v>
      </c>
      <c r="I128" s="121"/>
    </row>
    <row r="129" spans="1:9" s="105" customFormat="1" ht="15" customHeight="1">
      <c r="A129" s="106">
        <v>2</v>
      </c>
      <c r="B129" s="110" t="s">
        <v>328</v>
      </c>
      <c r="C129" s="84" t="s">
        <v>93</v>
      </c>
      <c r="D129" s="85" t="s">
        <v>329</v>
      </c>
      <c r="E129" s="86">
        <f aca="true" t="shared" si="3" ref="E129:E151">F129/0.7</f>
        <v>960.0000000000001</v>
      </c>
      <c r="F129" s="108">
        <v>672</v>
      </c>
      <c r="G129" s="122" t="s">
        <v>373</v>
      </c>
      <c r="H129" s="103" t="s">
        <v>96</v>
      </c>
      <c r="I129" s="104" t="s">
        <v>379</v>
      </c>
    </row>
    <row r="130" spans="1:9" s="105" customFormat="1" ht="15" customHeight="1">
      <c r="A130" s="106">
        <v>3</v>
      </c>
      <c r="B130" s="107" t="s">
        <v>270</v>
      </c>
      <c r="C130" s="84" t="s">
        <v>93</v>
      </c>
      <c r="D130" s="85" t="s">
        <v>330</v>
      </c>
      <c r="E130" s="86">
        <f t="shared" si="3"/>
        <v>15.000000000000002</v>
      </c>
      <c r="F130" s="108">
        <v>10.5</v>
      </c>
      <c r="G130" s="111" t="s">
        <v>268</v>
      </c>
      <c r="H130" s="103" t="s">
        <v>104</v>
      </c>
      <c r="I130" s="110"/>
    </row>
    <row r="131" spans="1:9" s="105" customFormat="1" ht="15" customHeight="1">
      <c r="A131" s="106">
        <v>4</v>
      </c>
      <c r="B131" s="107" t="s">
        <v>331</v>
      </c>
      <c r="C131" s="84" t="s">
        <v>93</v>
      </c>
      <c r="D131" s="85" t="s">
        <v>332</v>
      </c>
      <c r="E131" s="86">
        <f t="shared" si="3"/>
        <v>15.000000000000002</v>
      </c>
      <c r="F131" s="108">
        <v>10.5</v>
      </c>
      <c r="G131" s="111" t="s">
        <v>268</v>
      </c>
      <c r="H131" s="103" t="s">
        <v>104</v>
      </c>
      <c r="I131" s="110"/>
    </row>
    <row r="132" spans="1:9" s="105" customFormat="1" ht="15" customHeight="1">
      <c r="A132" s="106">
        <v>5</v>
      </c>
      <c r="B132" s="107" t="s">
        <v>333</v>
      </c>
      <c r="C132" s="84" t="s">
        <v>93</v>
      </c>
      <c r="D132" s="85" t="s">
        <v>334</v>
      </c>
      <c r="E132" s="86">
        <f t="shared" si="3"/>
        <v>24.000000000000004</v>
      </c>
      <c r="F132" s="108">
        <v>16.8</v>
      </c>
      <c r="G132" s="109" t="s">
        <v>95</v>
      </c>
      <c r="H132" s="103" t="s">
        <v>96</v>
      </c>
      <c r="I132" s="110"/>
    </row>
    <row r="133" spans="1:9" s="105" customFormat="1" ht="15" customHeight="1">
      <c r="A133" s="106">
        <v>6</v>
      </c>
      <c r="B133" s="107" t="s">
        <v>335</v>
      </c>
      <c r="C133" s="84" t="s">
        <v>93</v>
      </c>
      <c r="D133" s="85" t="s">
        <v>336</v>
      </c>
      <c r="E133" s="86">
        <f t="shared" si="3"/>
        <v>24.000000000000004</v>
      </c>
      <c r="F133" s="108">
        <v>16.8</v>
      </c>
      <c r="G133" s="109" t="s">
        <v>95</v>
      </c>
      <c r="H133" s="103" t="s">
        <v>104</v>
      </c>
      <c r="I133" s="110"/>
    </row>
    <row r="134" spans="1:9" s="105" customFormat="1" ht="15" customHeight="1">
      <c r="A134" s="106">
        <v>7</v>
      </c>
      <c r="B134" s="107" t="s">
        <v>337</v>
      </c>
      <c r="C134" s="84" t="s">
        <v>93</v>
      </c>
      <c r="D134" s="85" t="s">
        <v>338</v>
      </c>
      <c r="E134" s="86">
        <f t="shared" si="3"/>
        <v>24.000000000000004</v>
      </c>
      <c r="F134" s="108">
        <v>16.8</v>
      </c>
      <c r="G134" s="109" t="s">
        <v>95</v>
      </c>
      <c r="H134" s="103" t="s">
        <v>96</v>
      </c>
      <c r="I134" s="110"/>
    </row>
    <row r="135" spans="1:9" s="105" customFormat="1" ht="15" customHeight="1">
      <c r="A135" s="106">
        <v>8</v>
      </c>
      <c r="B135" s="107" t="s">
        <v>339</v>
      </c>
      <c r="C135" s="84" t="s">
        <v>93</v>
      </c>
      <c r="D135" s="85" t="s">
        <v>340</v>
      </c>
      <c r="E135" s="86">
        <f t="shared" si="3"/>
        <v>24.000000000000004</v>
      </c>
      <c r="F135" s="108">
        <v>16.8</v>
      </c>
      <c r="G135" s="109" t="s">
        <v>95</v>
      </c>
      <c r="H135" s="103" t="s">
        <v>96</v>
      </c>
      <c r="I135" s="110"/>
    </row>
    <row r="136" spans="1:9" s="105" customFormat="1" ht="15" customHeight="1">
      <c r="A136" s="106">
        <v>9</v>
      </c>
      <c r="B136" s="110" t="s">
        <v>341</v>
      </c>
      <c r="C136" s="84" t="s">
        <v>93</v>
      </c>
      <c r="D136" s="85" t="s">
        <v>342</v>
      </c>
      <c r="E136" s="86">
        <f t="shared" si="3"/>
        <v>10</v>
      </c>
      <c r="F136" s="108">
        <v>7</v>
      </c>
      <c r="G136" s="109" t="s">
        <v>291</v>
      </c>
      <c r="H136" s="103" t="s">
        <v>96</v>
      </c>
      <c r="I136" s="110"/>
    </row>
    <row r="137" spans="1:9" s="105" customFormat="1" ht="15" customHeight="1">
      <c r="A137" s="106">
        <v>10</v>
      </c>
      <c r="B137" s="110" t="s">
        <v>343</v>
      </c>
      <c r="C137" s="84" t="s">
        <v>93</v>
      </c>
      <c r="D137" s="85" t="s">
        <v>344</v>
      </c>
      <c r="E137" s="86">
        <f t="shared" si="3"/>
        <v>96.00000000000001</v>
      </c>
      <c r="F137" s="108">
        <v>67.2</v>
      </c>
      <c r="G137" s="111" t="s">
        <v>106</v>
      </c>
      <c r="H137" s="103" t="s">
        <v>96</v>
      </c>
      <c r="I137" s="110"/>
    </row>
    <row r="138" spans="1:9" s="105" customFormat="1" ht="15" customHeight="1">
      <c r="A138" s="106">
        <v>11</v>
      </c>
      <c r="B138" s="107" t="s">
        <v>345</v>
      </c>
      <c r="C138" s="84" t="s">
        <v>93</v>
      </c>
      <c r="D138" s="85" t="s">
        <v>346</v>
      </c>
      <c r="E138" s="86">
        <f t="shared" si="3"/>
        <v>24.000000000000004</v>
      </c>
      <c r="F138" s="108">
        <v>16.8</v>
      </c>
      <c r="G138" s="109" t="s">
        <v>95</v>
      </c>
      <c r="H138" s="103" t="s">
        <v>104</v>
      </c>
      <c r="I138" s="110"/>
    </row>
    <row r="139" spans="1:9" s="105" customFormat="1" ht="15" customHeight="1">
      <c r="A139" s="106">
        <v>12</v>
      </c>
      <c r="B139" s="107" t="s">
        <v>347</v>
      </c>
      <c r="C139" s="84" t="s">
        <v>93</v>
      </c>
      <c r="D139" s="85" t="s">
        <v>348</v>
      </c>
      <c r="E139" s="86">
        <f t="shared" si="3"/>
        <v>20</v>
      </c>
      <c r="F139" s="108">
        <v>14</v>
      </c>
      <c r="G139" s="109" t="s">
        <v>152</v>
      </c>
      <c r="H139" s="103" t="s">
        <v>104</v>
      </c>
      <c r="I139" s="110"/>
    </row>
    <row r="140" spans="1:9" s="105" customFormat="1" ht="15" customHeight="1">
      <c r="A140" s="106">
        <v>13</v>
      </c>
      <c r="B140" s="107" t="s">
        <v>349</v>
      </c>
      <c r="C140" s="84" t="s">
        <v>93</v>
      </c>
      <c r="D140" s="85" t="s">
        <v>350</v>
      </c>
      <c r="E140" s="86">
        <f t="shared" si="3"/>
        <v>20</v>
      </c>
      <c r="F140" s="108">
        <v>14</v>
      </c>
      <c r="G140" s="109" t="s">
        <v>152</v>
      </c>
      <c r="H140" s="103" t="s">
        <v>104</v>
      </c>
      <c r="I140" s="110"/>
    </row>
    <row r="141" spans="1:9" s="105" customFormat="1" ht="15" customHeight="1">
      <c r="A141" s="106">
        <v>14</v>
      </c>
      <c r="B141" s="107" t="s">
        <v>351</v>
      </c>
      <c r="C141" s="84" t="s">
        <v>93</v>
      </c>
      <c r="D141" s="85" t="s">
        <v>352</v>
      </c>
      <c r="E141" s="86">
        <f t="shared" si="3"/>
        <v>20</v>
      </c>
      <c r="F141" s="108">
        <v>14</v>
      </c>
      <c r="G141" s="109" t="s">
        <v>152</v>
      </c>
      <c r="H141" s="103" t="s">
        <v>104</v>
      </c>
      <c r="I141" s="110"/>
    </row>
    <row r="142" spans="1:9" s="105" customFormat="1" ht="15" customHeight="1">
      <c r="A142" s="106">
        <v>15</v>
      </c>
      <c r="B142" s="107" t="s">
        <v>353</v>
      </c>
      <c r="C142" s="84" t="s">
        <v>93</v>
      </c>
      <c r="D142" s="85" t="s">
        <v>354</v>
      </c>
      <c r="E142" s="86">
        <f t="shared" si="3"/>
        <v>20</v>
      </c>
      <c r="F142" s="108">
        <v>14</v>
      </c>
      <c r="G142" s="109" t="s">
        <v>152</v>
      </c>
      <c r="H142" s="103" t="s">
        <v>104</v>
      </c>
      <c r="I142" s="110"/>
    </row>
    <row r="143" spans="1:9" s="105" customFormat="1" ht="15" customHeight="1">
      <c r="A143" s="106">
        <v>16</v>
      </c>
      <c r="B143" s="107" t="s">
        <v>355</v>
      </c>
      <c r="C143" s="84" t="s">
        <v>93</v>
      </c>
      <c r="D143" s="85" t="s">
        <v>356</v>
      </c>
      <c r="E143" s="86">
        <f t="shared" si="3"/>
        <v>96.00000000000001</v>
      </c>
      <c r="F143" s="108">
        <v>67.2</v>
      </c>
      <c r="G143" s="111" t="s">
        <v>106</v>
      </c>
      <c r="H143" s="103" t="s">
        <v>96</v>
      </c>
      <c r="I143" s="110"/>
    </row>
    <row r="144" spans="1:9" s="105" customFormat="1" ht="15" customHeight="1">
      <c r="A144" s="106">
        <v>17</v>
      </c>
      <c r="B144" s="107" t="s">
        <v>357</v>
      </c>
      <c r="C144" s="84" t="s">
        <v>93</v>
      </c>
      <c r="D144" s="85" t="s">
        <v>358</v>
      </c>
      <c r="E144" s="86">
        <f t="shared" si="3"/>
        <v>96.00000000000001</v>
      </c>
      <c r="F144" s="108">
        <v>67.2</v>
      </c>
      <c r="G144" s="111" t="s">
        <v>106</v>
      </c>
      <c r="H144" s="103" t="s">
        <v>104</v>
      </c>
      <c r="I144" s="110"/>
    </row>
    <row r="145" spans="1:9" s="105" customFormat="1" ht="15" customHeight="1">
      <c r="A145" s="106">
        <v>18</v>
      </c>
      <c r="B145" s="107" t="s">
        <v>359</v>
      </c>
      <c r="C145" s="84" t="s">
        <v>93</v>
      </c>
      <c r="D145" s="85" t="s">
        <v>360</v>
      </c>
      <c r="E145" s="86">
        <f t="shared" si="3"/>
        <v>96.00000000000001</v>
      </c>
      <c r="F145" s="108">
        <v>67.2</v>
      </c>
      <c r="G145" s="111" t="s">
        <v>106</v>
      </c>
      <c r="H145" s="103" t="s">
        <v>96</v>
      </c>
      <c r="I145" s="110"/>
    </row>
    <row r="146" spans="1:9" s="105" customFormat="1" ht="15" customHeight="1">
      <c r="A146" s="106">
        <v>19</v>
      </c>
      <c r="B146" s="107" t="s">
        <v>322</v>
      </c>
      <c r="C146" s="84" t="s">
        <v>93</v>
      </c>
      <c r="D146" s="85" t="s">
        <v>361</v>
      </c>
      <c r="E146" s="86">
        <f t="shared" si="3"/>
        <v>96.00000000000001</v>
      </c>
      <c r="F146" s="108">
        <v>67.2</v>
      </c>
      <c r="G146" s="111" t="s">
        <v>106</v>
      </c>
      <c r="H146" s="103" t="s">
        <v>96</v>
      </c>
      <c r="I146" s="110"/>
    </row>
    <row r="147" spans="1:9" s="105" customFormat="1" ht="15" customHeight="1">
      <c r="A147" s="106">
        <v>20</v>
      </c>
      <c r="B147" s="107" t="s">
        <v>362</v>
      </c>
      <c r="C147" s="84" t="s">
        <v>93</v>
      </c>
      <c r="D147" s="85" t="s">
        <v>363</v>
      </c>
      <c r="E147" s="86">
        <f t="shared" si="3"/>
        <v>96.00000000000001</v>
      </c>
      <c r="F147" s="108">
        <v>67.2</v>
      </c>
      <c r="G147" s="111" t="s">
        <v>106</v>
      </c>
      <c r="H147" s="103" t="s">
        <v>96</v>
      </c>
      <c r="I147" s="110"/>
    </row>
    <row r="148" spans="1:9" s="105" customFormat="1" ht="15" customHeight="1">
      <c r="A148" s="106">
        <v>21</v>
      </c>
      <c r="B148" s="107" t="s">
        <v>364</v>
      </c>
      <c r="C148" s="84" t="s">
        <v>93</v>
      </c>
      <c r="D148" s="85" t="s">
        <v>365</v>
      </c>
      <c r="E148" s="86">
        <f t="shared" si="3"/>
        <v>96.00000000000001</v>
      </c>
      <c r="F148" s="108">
        <v>67.2</v>
      </c>
      <c r="G148" s="111" t="s">
        <v>106</v>
      </c>
      <c r="H148" s="103" t="s">
        <v>96</v>
      </c>
      <c r="I148" s="110"/>
    </row>
    <row r="149" spans="1:9" s="105" customFormat="1" ht="15" customHeight="1">
      <c r="A149" s="106">
        <v>22</v>
      </c>
      <c r="B149" s="124" t="s">
        <v>80</v>
      </c>
      <c r="C149" s="84" t="s">
        <v>93</v>
      </c>
      <c r="D149" s="85" t="s">
        <v>366</v>
      </c>
      <c r="E149" s="86">
        <f t="shared" si="3"/>
        <v>40</v>
      </c>
      <c r="F149" s="108">
        <v>28</v>
      </c>
      <c r="G149" s="109" t="s">
        <v>381</v>
      </c>
      <c r="H149" s="103" t="s">
        <v>104</v>
      </c>
      <c r="I149" s="110"/>
    </row>
    <row r="150" spans="1:9" s="105" customFormat="1" ht="30.75" customHeight="1">
      <c r="A150" s="106">
        <v>23</v>
      </c>
      <c r="B150" s="110" t="s">
        <v>367</v>
      </c>
      <c r="C150" s="84" t="s">
        <v>93</v>
      </c>
      <c r="D150" s="85" t="s">
        <v>368</v>
      </c>
      <c r="E150" s="86">
        <f t="shared" si="3"/>
        <v>20</v>
      </c>
      <c r="F150" s="108">
        <v>14</v>
      </c>
      <c r="G150" s="111" t="s">
        <v>63</v>
      </c>
      <c r="H150" s="103" t="s">
        <v>104</v>
      </c>
      <c r="I150" s="110"/>
    </row>
    <row r="151" spans="1:9" s="105" customFormat="1" ht="15" customHeight="1" thickBot="1">
      <c r="A151" s="112">
        <v>24</v>
      </c>
      <c r="B151" s="113" t="s">
        <v>263</v>
      </c>
      <c r="C151" s="114" t="s">
        <v>93</v>
      </c>
      <c r="D151" s="115" t="s">
        <v>369</v>
      </c>
      <c r="E151" s="123">
        <f t="shared" si="3"/>
        <v>18</v>
      </c>
      <c r="F151" s="116">
        <v>12.6</v>
      </c>
      <c r="G151" s="117" t="s">
        <v>265</v>
      </c>
      <c r="H151" s="103" t="s">
        <v>104</v>
      </c>
      <c r="I151" s="110"/>
    </row>
    <row r="152" spans="1:9" ht="23.25" customHeight="1" hidden="1">
      <c r="A152" s="63" t="s">
        <v>37</v>
      </c>
      <c r="B152" s="64"/>
      <c r="C152" s="31"/>
      <c r="D152" s="32"/>
      <c r="E152" s="33">
        <f>SUM(E128:E151)</f>
        <v>1965.0000000000002</v>
      </c>
      <c r="F152" s="33">
        <f>SUM(F128:F151)</f>
        <v>1375.5</v>
      </c>
      <c r="G152" s="32"/>
      <c r="H152" s="17"/>
      <c r="I152" s="13" t="s">
        <v>378</v>
      </c>
    </row>
    <row r="153" spans="1:9" ht="15">
      <c r="A153" s="18"/>
      <c r="B153" s="20"/>
      <c r="C153" s="18"/>
      <c r="D153" s="20"/>
      <c r="E153" s="21"/>
      <c r="F153" s="21"/>
      <c r="G153" s="22"/>
      <c r="H153" s="22"/>
      <c r="I153" s="18"/>
    </row>
    <row r="155" spans="1:7" ht="18" thickBot="1">
      <c r="A155" s="67" t="s">
        <v>452</v>
      </c>
      <c r="B155" s="67"/>
      <c r="C155" s="67"/>
      <c r="D155" s="67"/>
      <c r="E155" s="67"/>
      <c r="F155" s="67"/>
      <c r="G155" s="67"/>
    </row>
    <row r="156" spans="1:7" ht="36" thickBot="1">
      <c r="A156" s="73" t="s">
        <v>39</v>
      </c>
      <c r="B156" s="125" t="s">
        <v>86</v>
      </c>
      <c r="C156" s="74" t="s">
        <v>87</v>
      </c>
      <c r="D156" s="74" t="s">
        <v>88</v>
      </c>
      <c r="E156" s="71" t="s">
        <v>89</v>
      </c>
      <c r="F156" s="71" t="s">
        <v>448</v>
      </c>
      <c r="G156" s="72" t="s">
        <v>457</v>
      </c>
    </row>
    <row r="157" spans="1:7" s="105" customFormat="1" ht="19.5" customHeight="1">
      <c r="A157" s="97">
        <v>1</v>
      </c>
      <c r="B157" s="100" t="s">
        <v>384</v>
      </c>
      <c r="C157" s="126" t="s">
        <v>385</v>
      </c>
      <c r="D157" s="127" t="s">
        <v>386</v>
      </c>
      <c r="E157" s="119">
        <f aca="true" t="shared" si="4" ref="E157:E177">F157/0.7</f>
        <v>15.000000000000002</v>
      </c>
      <c r="F157" s="101">
        <v>10.5</v>
      </c>
      <c r="G157" s="120" t="s">
        <v>387</v>
      </c>
    </row>
    <row r="158" spans="1:7" s="105" customFormat="1" ht="19.5" customHeight="1">
      <c r="A158" s="106">
        <v>2</v>
      </c>
      <c r="B158" s="85" t="s">
        <v>388</v>
      </c>
      <c r="C158" s="121" t="s">
        <v>385</v>
      </c>
      <c r="D158" s="128" t="s">
        <v>389</v>
      </c>
      <c r="E158" s="86">
        <f t="shared" si="4"/>
        <v>35</v>
      </c>
      <c r="F158" s="108">
        <f>14+10.5</f>
        <v>24.5</v>
      </c>
      <c r="G158" s="111" t="s">
        <v>390</v>
      </c>
    </row>
    <row r="159" spans="1:7" s="105" customFormat="1" ht="19.5" customHeight="1">
      <c r="A159" s="106">
        <v>3</v>
      </c>
      <c r="B159" s="85" t="s">
        <v>391</v>
      </c>
      <c r="C159" s="121" t="s">
        <v>385</v>
      </c>
      <c r="D159" s="128" t="s">
        <v>392</v>
      </c>
      <c r="E159" s="86">
        <f t="shared" si="4"/>
        <v>443.00000000000006</v>
      </c>
      <c r="F159" s="108">
        <v>310.1</v>
      </c>
      <c r="G159" s="111" t="s">
        <v>427</v>
      </c>
    </row>
    <row r="160" spans="1:7" s="105" customFormat="1" ht="26.25" customHeight="1">
      <c r="A160" s="106">
        <v>4</v>
      </c>
      <c r="B160" s="85" t="s">
        <v>2</v>
      </c>
      <c r="C160" s="121" t="s">
        <v>385</v>
      </c>
      <c r="D160" s="128" t="s">
        <v>393</v>
      </c>
      <c r="E160" s="86">
        <f t="shared" si="4"/>
        <v>191</v>
      </c>
      <c r="F160" s="108">
        <v>133.7</v>
      </c>
      <c r="G160" s="111" t="s">
        <v>394</v>
      </c>
    </row>
    <row r="161" spans="1:7" s="105" customFormat="1" ht="19.5" customHeight="1">
      <c r="A161" s="106">
        <v>5</v>
      </c>
      <c r="B161" s="85" t="s">
        <v>395</v>
      </c>
      <c r="C161" s="121" t="s">
        <v>385</v>
      </c>
      <c r="D161" s="128" t="s">
        <v>396</v>
      </c>
      <c r="E161" s="86">
        <f t="shared" si="4"/>
        <v>80</v>
      </c>
      <c r="F161" s="108">
        <v>56</v>
      </c>
      <c r="G161" s="111" t="s">
        <v>428</v>
      </c>
    </row>
    <row r="162" spans="1:7" s="105" customFormat="1" ht="19.5" customHeight="1">
      <c r="A162" s="106">
        <v>6</v>
      </c>
      <c r="B162" s="85" t="s">
        <v>76</v>
      </c>
      <c r="C162" s="121" t="s">
        <v>385</v>
      </c>
      <c r="D162" s="128" t="s">
        <v>397</v>
      </c>
      <c r="E162" s="86">
        <f t="shared" si="4"/>
        <v>70</v>
      </c>
      <c r="F162" s="108">
        <v>49</v>
      </c>
      <c r="G162" s="111" t="s">
        <v>398</v>
      </c>
    </row>
    <row r="163" spans="1:7" s="105" customFormat="1" ht="19.5" customHeight="1">
      <c r="A163" s="106">
        <v>7</v>
      </c>
      <c r="B163" s="85" t="s">
        <v>429</v>
      </c>
      <c r="C163" s="121" t="s">
        <v>385</v>
      </c>
      <c r="D163" s="128" t="s">
        <v>399</v>
      </c>
      <c r="E163" s="86">
        <f t="shared" si="4"/>
        <v>259.00000000000006</v>
      </c>
      <c r="F163" s="121">
        <v>181.3</v>
      </c>
      <c r="G163" s="111" t="s">
        <v>458</v>
      </c>
    </row>
    <row r="164" spans="1:7" s="105" customFormat="1" ht="19.5" customHeight="1">
      <c r="A164" s="106">
        <v>8</v>
      </c>
      <c r="B164" s="85" t="s">
        <v>400</v>
      </c>
      <c r="C164" s="121" t="s">
        <v>385</v>
      </c>
      <c r="D164" s="128" t="s">
        <v>401</v>
      </c>
      <c r="E164" s="108">
        <f t="shared" si="4"/>
        <v>131</v>
      </c>
      <c r="F164" s="129">
        <v>91.7</v>
      </c>
      <c r="G164" s="122" t="s">
        <v>377</v>
      </c>
    </row>
    <row r="165" spans="1:7" s="105" customFormat="1" ht="19.5" customHeight="1">
      <c r="A165" s="106">
        <v>9</v>
      </c>
      <c r="B165" s="85" t="s">
        <v>402</v>
      </c>
      <c r="C165" s="121" t="s">
        <v>385</v>
      </c>
      <c r="D165" s="128" t="s">
        <v>403</v>
      </c>
      <c r="E165" s="86">
        <f t="shared" si="4"/>
        <v>337.00000000000006</v>
      </c>
      <c r="F165" s="108">
        <v>235.9</v>
      </c>
      <c r="G165" s="111" t="s">
        <v>404</v>
      </c>
    </row>
    <row r="166" spans="1:7" s="105" customFormat="1" ht="19.5" customHeight="1">
      <c r="A166" s="106">
        <v>10</v>
      </c>
      <c r="B166" s="85" t="s">
        <v>50</v>
      </c>
      <c r="C166" s="121" t="s">
        <v>385</v>
      </c>
      <c r="D166" s="128" t="s">
        <v>405</v>
      </c>
      <c r="E166" s="86">
        <f t="shared" si="4"/>
        <v>547</v>
      </c>
      <c r="F166" s="108">
        <v>382.9</v>
      </c>
      <c r="G166" s="111" t="s">
        <v>406</v>
      </c>
    </row>
    <row r="167" spans="1:7" s="105" customFormat="1" ht="19.5" customHeight="1">
      <c r="A167" s="106">
        <v>11</v>
      </c>
      <c r="B167" s="85" t="s">
        <v>430</v>
      </c>
      <c r="C167" s="121" t="s">
        <v>385</v>
      </c>
      <c r="D167" s="128" t="s">
        <v>407</v>
      </c>
      <c r="E167" s="86">
        <f t="shared" si="4"/>
        <v>96.00000000000001</v>
      </c>
      <c r="F167" s="108">
        <v>67.2</v>
      </c>
      <c r="G167" s="111" t="s">
        <v>56</v>
      </c>
    </row>
    <row r="168" spans="1:7" s="105" customFormat="1" ht="19.5" customHeight="1">
      <c r="A168" s="106">
        <v>12</v>
      </c>
      <c r="B168" s="85" t="s">
        <v>408</v>
      </c>
      <c r="C168" s="121" t="s">
        <v>385</v>
      </c>
      <c r="D168" s="128" t="s">
        <v>409</v>
      </c>
      <c r="E168" s="86">
        <f t="shared" si="4"/>
        <v>12.000000000000002</v>
      </c>
      <c r="F168" s="108">
        <v>8.4</v>
      </c>
      <c r="G168" s="111" t="s">
        <v>410</v>
      </c>
    </row>
    <row r="169" spans="1:7" s="105" customFormat="1" ht="19.5" customHeight="1">
      <c r="A169" s="106">
        <v>13</v>
      </c>
      <c r="B169" s="85" t="s">
        <v>434</v>
      </c>
      <c r="C169" s="121" t="s">
        <v>385</v>
      </c>
      <c r="D169" s="128" t="s">
        <v>411</v>
      </c>
      <c r="E169" s="86">
        <f t="shared" si="4"/>
        <v>96.00000000000001</v>
      </c>
      <c r="F169" s="108">
        <v>67.2</v>
      </c>
      <c r="G169" s="111" t="s">
        <v>380</v>
      </c>
    </row>
    <row r="170" spans="1:7" s="105" customFormat="1" ht="19.5" customHeight="1">
      <c r="A170" s="106">
        <v>14</v>
      </c>
      <c r="B170" s="85" t="s">
        <v>432</v>
      </c>
      <c r="C170" s="121" t="s">
        <v>385</v>
      </c>
      <c r="D170" s="128" t="s">
        <v>412</v>
      </c>
      <c r="E170" s="86">
        <f t="shared" si="4"/>
        <v>50</v>
      </c>
      <c r="F170" s="108">
        <v>35</v>
      </c>
      <c r="G170" s="111" t="s">
        <v>433</v>
      </c>
    </row>
    <row r="171" spans="1:7" s="105" customFormat="1" ht="19.5" customHeight="1">
      <c r="A171" s="106">
        <v>15</v>
      </c>
      <c r="B171" s="85" t="s">
        <v>435</v>
      </c>
      <c r="C171" s="121" t="s">
        <v>1</v>
      </c>
      <c r="D171" s="128" t="s">
        <v>413</v>
      </c>
      <c r="E171" s="86">
        <f t="shared" si="4"/>
        <v>15.000000000000002</v>
      </c>
      <c r="F171" s="108">
        <v>10.5</v>
      </c>
      <c r="G171" s="111" t="s">
        <v>431</v>
      </c>
    </row>
    <row r="172" spans="1:7" s="105" customFormat="1" ht="19.5" customHeight="1">
      <c r="A172" s="106">
        <v>16</v>
      </c>
      <c r="B172" s="85" t="s">
        <v>414</v>
      </c>
      <c r="C172" s="121" t="s">
        <v>385</v>
      </c>
      <c r="D172" s="128" t="s">
        <v>415</v>
      </c>
      <c r="E172" s="86">
        <f t="shared" si="4"/>
        <v>96.00000000000001</v>
      </c>
      <c r="F172" s="108">
        <v>67.2</v>
      </c>
      <c r="G172" s="111" t="s">
        <v>56</v>
      </c>
    </row>
    <row r="173" spans="1:7" s="105" customFormat="1" ht="19.5" customHeight="1">
      <c r="A173" s="106">
        <v>17</v>
      </c>
      <c r="B173" s="85" t="s">
        <v>416</v>
      </c>
      <c r="C173" s="121" t="s">
        <v>385</v>
      </c>
      <c r="D173" s="128" t="s">
        <v>417</v>
      </c>
      <c r="E173" s="86">
        <f t="shared" si="4"/>
        <v>96.00000000000001</v>
      </c>
      <c r="F173" s="108">
        <v>67.2</v>
      </c>
      <c r="G173" s="111" t="s">
        <v>56</v>
      </c>
    </row>
    <row r="174" spans="1:7" s="105" customFormat="1" ht="19.5" customHeight="1">
      <c r="A174" s="106">
        <v>18</v>
      </c>
      <c r="B174" s="85" t="s">
        <v>418</v>
      </c>
      <c r="C174" s="121" t="s">
        <v>385</v>
      </c>
      <c r="D174" s="128" t="s">
        <v>419</v>
      </c>
      <c r="E174" s="86">
        <f t="shared" si="4"/>
        <v>96.00000000000001</v>
      </c>
      <c r="F174" s="108">
        <v>67.2</v>
      </c>
      <c r="G174" s="111" t="s">
        <v>56</v>
      </c>
    </row>
    <row r="175" spans="1:7" s="105" customFormat="1" ht="19.5" customHeight="1">
      <c r="A175" s="106">
        <v>19</v>
      </c>
      <c r="B175" s="85" t="s">
        <v>420</v>
      </c>
      <c r="C175" s="121" t="s">
        <v>385</v>
      </c>
      <c r="D175" s="128" t="s">
        <v>421</v>
      </c>
      <c r="E175" s="86">
        <f t="shared" si="4"/>
        <v>96.00000000000001</v>
      </c>
      <c r="F175" s="108">
        <v>67.2</v>
      </c>
      <c r="G175" s="111" t="s">
        <v>56</v>
      </c>
    </row>
    <row r="176" spans="1:7" s="105" customFormat="1" ht="19.5" customHeight="1">
      <c r="A176" s="106">
        <v>20</v>
      </c>
      <c r="B176" s="85" t="s">
        <v>422</v>
      </c>
      <c r="C176" s="121" t="s">
        <v>385</v>
      </c>
      <c r="D176" s="128" t="s">
        <v>423</v>
      </c>
      <c r="E176" s="86">
        <f t="shared" si="4"/>
        <v>12.000000000000002</v>
      </c>
      <c r="F176" s="108">
        <v>8.4</v>
      </c>
      <c r="G176" s="111" t="s">
        <v>410</v>
      </c>
    </row>
    <row r="177" spans="1:7" s="105" customFormat="1" ht="19.5" customHeight="1" thickBot="1">
      <c r="A177" s="112">
        <v>21</v>
      </c>
      <c r="B177" s="115" t="s">
        <v>424</v>
      </c>
      <c r="C177" s="130" t="s">
        <v>385</v>
      </c>
      <c r="D177" s="131" t="s">
        <v>425</v>
      </c>
      <c r="E177" s="123">
        <f t="shared" si="4"/>
        <v>12.000000000000002</v>
      </c>
      <c r="F177" s="116">
        <v>8.4</v>
      </c>
      <c r="G177" s="132" t="s">
        <v>426</v>
      </c>
    </row>
    <row r="178" spans="2:7" ht="1.5" customHeight="1">
      <c r="B178" s="23"/>
      <c r="G178" s="25"/>
    </row>
    <row r="179" spans="2:7" ht="19.5" customHeight="1" hidden="1">
      <c r="B179" s="23"/>
      <c r="E179" s="24">
        <f>SUM(E157:E177)</f>
        <v>2785</v>
      </c>
      <c r="F179" s="24">
        <f>SUM(F157:F177)</f>
        <v>1949.5000000000005</v>
      </c>
      <c r="G179" s="25"/>
    </row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</sheetData>
  <sheetProtection/>
  <mergeCells count="9">
    <mergeCell ref="A155:G155"/>
    <mergeCell ref="A152:B152"/>
    <mergeCell ref="A1:I1"/>
    <mergeCell ref="A57:I57"/>
    <mergeCell ref="A88:I88"/>
    <mergeCell ref="A126:I126"/>
    <mergeCell ref="A54:B54"/>
    <mergeCell ref="A85:B85"/>
    <mergeCell ref="A123:B123"/>
  </mergeCells>
  <printOptions horizontalCentered="1"/>
  <pageMargins left="0" right="0" top="0.984251968503937" bottom="0.984251968503937" header="0.5118110236220472" footer="0.5118110236220472"/>
  <pageSetup horizontalDpi="600" verticalDpi="600" orientation="portrait" paperSize="9" scale="9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cw</cp:lastModifiedBy>
  <cp:lastPrinted>2022-05-07T07:26:54Z</cp:lastPrinted>
  <dcterms:created xsi:type="dcterms:W3CDTF">2013-02-25T07:04:22Z</dcterms:created>
  <dcterms:modified xsi:type="dcterms:W3CDTF">2022-05-07T07:33:24Z</dcterms:modified>
  <cp:category/>
  <cp:version/>
  <cp:contentType/>
  <cp:contentStatus/>
</cp:coreProperties>
</file>